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530" windowHeight="7050" activeTab="2"/>
  </bookViews>
  <sheets>
    <sheet name="1. Datos de los empleados" sheetId="1" r:id="rId1"/>
    <sheet name="2. Herramienta de cálculo " sheetId="4" r:id="rId2"/>
    <sheet name="3. Revisión adicional" sheetId="3" r:id="rId3"/>
    <sheet name="Hidden Drop Down Menu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K4" i="1" l="1"/>
  <c r="J4" i="1"/>
  <c r="A501" i="3" l="1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A3" i="4" a="1"/>
  <c r="A3" i="4" s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K30" i="1"/>
  <c r="K31" i="1"/>
  <c r="R31" i="1" s="1"/>
  <c r="K32" i="1"/>
  <c r="R32" i="1" s="1"/>
  <c r="K33" i="1"/>
  <c r="K34" i="1"/>
  <c r="K35" i="1"/>
  <c r="R35" i="1" s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N30" i="1"/>
  <c r="R30" i="1" s="1"/>
  <c r="N31" i="1"/>
  <c r="N32" i="1"/>
  <c r="N33" i="1"/>
  <c r="N34" i="1"/>
  <c r="R34" i="1" s="1"/>
  <c r="N35" i="1"/>
  <c r="N36" i="1"/>
  <c r="N37" i="1"/>
  <c r="N38" i="1"/>
  <c r="R38" i="1" s="1"/>
  <c r="N39" i="1"/>
  <c r="N40" i="1"/>
  <c r="N41" i="1"/>
  <c r="N42" i="1"/>
  <c r="R42" i="1" s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R33" i="1"/>
  <c r="R36" i="1"/>
  <c r="R37" i="1"/>
  <c r="R39" i="1"/>
  <c r="R40" i="1"/>
  <c r="R41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A4" i="4" l="1" a="1"/>
  <c r="A4" i="4" s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I29" i="3" s="1"/>
  <c r="A30" i="3"/>
  <c r="I30" i="3" s="1"/>
  <c r="A31" i="3"/>
  <c r="I31" i="3" s="1"/>
  <c r="A32" i="3"/>
  <c r="I32" i="3" s="1"/>
  <c r="A33" i="3"/>
  <c r="I33" i="3" s="1"/>
  <c r="A34" i="3"/>
  <c r="I34" i="3" s="1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N4" i="1"/>
  <c r="N5" i="1"/>
  <c r="N6" i="1"/>
  <c r="N7" i="1"/>
  <c r="N17" i="1"/>
  <c r="N18" i="1"/>
  <c r="N8" i="1"/>
  <c r="N9" i="1"/>
  <c r="N10" i="1"/>
  <c r="N21" i="1"/>
  <c r="N11" i="1"/>
  <c r="N12" i="1"/>
  <c r="N13" i="1"/>
  <c r="N14" i="1"/>
  <c r="N15" i="1"/>
  <c r="N16" i="1"/>
  <c r="N19" i="1"/>
  <c r="N29" i="1"/>
  <c r="N22" i="1"/>
  <c r="N23" i="1"/>
  <c r="N24" i="1"/>
  <c r="N25" i="1"/>
  <c r="N26" i="1"/>
  <c r="N27" i="1"/>
  <c r="N28" i="1"/>
  <c r="N20" i="1"/>
  <c r="K5" i="1"/>
  <c r="K6" i="1"/>
  <c r="K7" i="1"/>
  <c r="K17" i="1"/>
  <c r="K18" i="1"/>
  <c r="K8" i="1"/>
  <c r="K9" i="1"/>
  <c r="K10" i="1"/>
  <c r="K21" i="1"/>
  <c r="K11" i="1"/>
  <c r="K12" i="1"/>
  <c r="K13" i="1"/>
  <c r="K14" i="1"/>
  <c r="K15" i="1"/>
  <c r="K16" i="1"/>
  <c r="K19" i="1"/>
  <c r="K29" i="1"/>
  <c r="K22" i="1"/>
  <c r="K23" i="1"/>
  <c r="K24" i="1"/>
  <c r="K25" i="1"/>
  <c r="K26" i="1"/>
  <c r="K27" i="1"/>
  <c r="K28" i="1"/>
  <c r="K20" i="1"/>
  <c r="R6" i="1" l="1"/>
  <c r="R5" i="1"/>
  <c r="R4" i="1"/>
  <c r="H34" i="3"/>
  <c r="H30" i="3"/>
  <c r="H33" i="3"/>
  <c r="H29" i="3"/>
  <c r="H32" i="3"/>
  <c r="H31" i="3"/>
  <c r="A5" i="4" a="1"/>
  <c r="A5" i="4" s="1"/>
  <c r="F26" i="3"/>
  <c r="R27" i="1"/>
  <c r="G26" i="3" s="1"/>
  <c r="R23" i="1"/>
  <c r="G22" i="3" s="1"/>
  <c r="R16" i="1"/>
  <c r="R12" i="1"/>
  <c r="R9" i="1"/>
  <c r="R7" i="1"/>
  <c r="R25" i="1"/>
  <c r="G24" i="3" s="1"/>
  <c r="R29" i="1"/>
  <c r="R14" i="1"/>
  <c r="R21" i="1"/>
  <c r="R18" i="1"/>
  <c r="G4" i="3"/>
  <c r="R28" i="1"/>
  <c r="G27" i="3" s="1"/>
  <c r="F3" i="3"/>
  <c r="F28" i="3"/>
  <c r="F16" i="3"/>
  <c r="F8" i="3"/>
  <c r="G5" i="3"/>
  <c r="F27" i="3"/>
  <c r="F23" i="3"/>
  <c r="F19" i="3"/>
  <c r="F15" i="3"/>
  <c r="F11" i="3"/>
  <c r="F7" i="3"/>
  <c r="F24" i="3"/>
  <c r="F12" i="3"/>
  <c r="F22" i="3"/>
  <c r="F18" i="3"/>
  <c r="F14" i="3"/>
  <c r="F10" i="3"/>
  <c r="F6" i="3"/>
  <c r="F20" i="3"/>
  <c r="F4" i="3"/>
  <c r="F25" i="3"/>
  <c r="F21" i="3"/>
  <c r="F17" i="3"/>
  <c r="F13" i="3"/>
  <c r="F9" i="3"/>
  <c r="F5" i="3"/>
  <c r="R22" i="1"/>
  <c r="G21" i="3" s="1"/>
  <c r="R15" i="1"/>
  <c r="R11" i="1"/>
  <c r="R8" i="1"/>
  <c r="R20" i="1"/>
  <c r="G28" i="3" s="1"/>
  <c r="R24" i="1"/>
  <c r="G23" i="3" s="1"/>
  <c r="R19" i="1"/>
  <c r="R13" i="1"/>
  <c r="R10" i="1"/>
  <c r="R17" i="1"/>
  <c r="R26" i="1"/>
  <c r="G25" i="3" s="1"/>
  <c r="G13" i="3" l="1"/>
  <c r="G6" i="3"/>
  <c r="G11" i="3"/>
  <c r="G8" i="3"/>
  <c r="G18" i="3"/>
  <c r="G3" i="3"/>
  <c r="G7" i="3"/>
  <c r="G17" i="3"/>
  <c r="G15" i="3"/>
  <c r="A6" i="4" a="1"/>
  <c r="A6" i="4" s="1"/>
  <c r="A7" i="4" s="1" a="1"/>
  <c r="A7" i="4" s="1"/>
  <c r="G20" i="3"/>
  <c r="G12" i="3"/>
  <c r="G19" i="3"/>
  <c r="G9" i="3"/>
  <c r="G14" i="3"/>
  <c r="G16" i="3"/>
  <c r="G10" i="3"/>
  <c r="A8" i="4" l="1" a="1"/>
  <c r="A8" i="4" s="1"/>
  <c r="A9" i="4" s="1" a="1"/>
  <c r="A9" i="4" s="1"/>
  <c r="M3" i="4"/>
  <c r="I3" i="4"/>
  <c r="B3" i="4"/>
  <c r="E3" i="4"/>
  <c r="A10" i="4" l="1" a="1"/>
  <c r="A10" i="4" s="1"/>
  <c r="M4" i="4"/>
  <c r="I4" i="4"/>
  <c r="J4" i="4" s="1"/>
  <c r="E4" i="4"/>
  <c r="B4" i="4"/>
  <c r="A11" i="4" l="1" a="1"/>
  <c r="A11" i="4" s="1"/>
  <c r="M5" i="4"/>
  <c r="N5" i="4" s="1"/>
  <c r="B5" i="4"/>
  <c r="I5" i="4"/>
  <c r="K5" i="4" s="1"/>
  <c r="E5" i="4"/>
  <c r="G5" i="4" s="1"/>
  <c r="I6" i="4"/>
  <c r="A12" i="4" l="1" a="1"/>
  <c r="A12" i="4" s="1"/>
  <c r="J5" i="4"/>
  <c r="F5" i="4"/>
  <c r="V5" i="4" s="1"/>
  <c r="W5" i="4" s="1"/>
  <c r="L5" i="4"/>
  <c r="H5" i="4"/>
  <c r="B6" i="4"/>
  <c r="J6" i="4"/>
  <c r="L6" i="4"/>
  <c r="K6" i="4"/>
  <c r="M6" i="4"/>
  <c r="P6" i="4" s="1"/>
  <c r="E6" i="4"/>
  <c r="F6" i="4" s="1"/>
  <c r="S5" i="4"/>
  <c r="I7" i="4"/>
  <c r="A13" i="4" l="1" a="1"/>
  <c r="A13" i="4" s="1"/>
  <c r="U5" i="4"/>
  <c r="Q5" i="4"/>
  <c r="R5" i="4" s="1"/>
  <c r="AA5" i="4"/>
  <c r="AB5" i="4" s="1"/>
  <c r="Q6" i="4"/>
  <c r="R6" i="4" s="1"/>
  <c r="O6" i="4"/>
  <c r="AC6" i="4" s="1"/>
  <c r="H6" i="4"/>
  <c r="Z6" i="4" s="1"/>
  <c r="N6" i="4"/>
  <c r="V6" i="4" s="1"/>
  <c r="W6" i="4" s="1"/>
  <c r="G6" i="4"/>
  <c r="S6" i="4" s="1"/>
  <c r="O7" i="4"/>
  <c r="P7" i="4"/>
  <c r="M7" i="4"/>
  <c r="AA7" i="4" s="1"/>
  <c r="J7" i="4"/>
  <c r="N7" i="4"/>
  <c r="L7" i="4"/>
  <c r="K7" i="4"/>
  <c r="H7" i="4"/>
  <c r="F7" i="4"/>
  <c r="G7" i="4"/>
  <c r="E7" i="4"/>
  <c r="Q7" i="4" s="1"/>
  <c r="AE6" i="4"/>
  <c r="B7" i="4"/>
  <c r="AE7" i="4" l="1"/>
  <c r="A14" i="4" a="1"/>
  <c r="A14" i="4" s="1"/>
  <c r="U7" i="4"/>
  <c r="Z7" i="4"/>
  <c r="R7" i="4"/>
  <c r="V7" i="4"/>
  <c r="W7" i="4" s="1"/>
  <c r="X7" i="4"/>
  <c r="S7" i="4"/>
  <c r="AA6" i="4"/>
  <c r="AB6" i="4" s="1"/>
  <c r="U6" i="4"/>
  <c r="X6" i="4"/>
  <c r="O8" i="4"/>
  <c r="P8" i="4"/>
  <c r="N8" i="4"/>
  <c r="M8" i="4"/>
  <c r="J8" i="4"/>
  <c r="L8" i="4"/>
  <c r="K8" i="4"/>
  <c r="G8" i="4"/>
  <c r="H8" i="4"/>
  <c r="F8" i="4"/>
  <c r="B8" i="4"/>
  <c r="AB7" i="4"/>
  <c r="E8" i="4"/>
  <c r="I9" i="4"/>
  <c r="I8" i="4"/>
  <c r="AC7" i="4"/>
  <c r="A15" i="4" l="1" a="1"/>
  <c r="A15" i="4" s="1"/>
  <c r="AE8" i="4"/>
  <c r="S8" i="4"/>
  <c r="U8" i="4"/>
  <c r="V8" i="4"/>
  <c r="W8" i="4" s="1"/>
  <c r="Z8" i="4"/>
  <c r="AC8" i="4"/>
  <c r="X8" i="4"/>
  <c r="B9" i="4"/>
  <c r="AA8" i="4"/>
  <c r="AB8" i="4" s="1"/>
  <c r="Q8" i="4"/>
  <c r="R8" i="4" s="1"/>
  <c r="N9" i="4"/>
  <c r="O9" i="4"/>
  <c r="P9" i="4"/>
  <c r="L9" i="4"/>
  <c r="M9" i="4"/>
  <c r="AA9" i="4" s="1"/>
  <c r="K9" i="4"/>
  <c r="J9" i="4"/>
  <c r="G9" i="4"/>
  <c r="H9" i="4"/>
  <c r="F9" i="4"/>
  <c r="E9" i="4"/>
  <c r="Q9" i="4" s="1"/>
  <c r="B10" i="4"/>
  <c r="A16" i="4" l="1" a="1"/>
  <c r="A16" i="4" s="1"/>
  <c r="AC9" i="4"/>
  <c r="O5" i="4"/>
  <c r="I10" i="4"/>
  <c r="E10" i="4"/>
  <c r="S9" i="4"/>
  <c r="R9" i="4"/>
  <c r="AB9" i="4"/>
  <c r="X9" i="4"/>
  <c r="Z9" i="4"/>
  <c r="U9" i="4"/>
  <c r="P10" i="4"/>
  <c r="N10" i="4"/>
  <c r="O10" i="4"/>
  <c r="M10" i="4"/>
  <c r="L10" i="4"/>
  <c r="J10" i="4"/>
  <c r="K10" i="4"/>
  <c r="F10" i="4"/>
  <c r="G10" i="4"/>
  <c r="H10" i="4"/>
  <c r="AE9" i="4"/>
  <c r="V9" i="4"/>
  <c r="W9" i="4" s="1"/>
  <c r="N3" i="4"/>
  <c r="F4" i="4"/>
  <c r="Q4" i="4" s="1"/>
  <c r="K4" i="4" l="1"/>
  <c r="X5" i="4"/>
  <c r="AC5" i="4"/>
  <c r="A17" i="4" a="1"/>
  <c r="A17" i="4" s="1"/>
  <c r="X10" i="4"/>
  <c r="Q10" i="4"/>
  <c r="R10" i="4" s="1"/>
  <c r="N4" i="4"/>
  <c r="AA4" i="4" s="1"/>
  <c r="AB4" i="4" s="1"/>
  <c r="S10" i="4"/>
  <c r="AE10" i="4"/>
  <c r="Z10" i="4"/>
  <c r="U10" i="4"/>
  <c r="O4" i="4"/>
  <c r="V10" i="4"/>
  <c r="W10" i="4" s="1"/>
  <c r="J3" i="4"/>
  <c r="AA3" i="4" s="1"/>
  <c r="AB3" i="4" s="1"/>
  <c r="AC10" i="4"/>
  <c r="O11" i="4"/>
  <c r="P11" i="4"/>
  <c r="M11" i="4"/>
  <c r="N11" i="4"/>
  <c r="L11" i="4"/>
  <c r="J11" i="4"/>
  <c r="K11" i="4"/>
  <c r="H11" i="4"/>
  <c r="F11" i="4"/>
  <c r="G11" i="4"/>
  <c r="E11" i="4"/>
  <c r="B11" i="4"/>
  <c r="I11" i="4"/>
  <c r="G4" i="4"/>
  <c r="O3" i="4"/>
  <c r="AA10" i="4"/>
  <c r="AB10" i="4" s="1"/>
  <c r="AC4" i="4" l="1"/>
  <c r="A18" i="4" a="1"/>
  <c r="A18" i="4" s="1"/>
  <c r="I22" i="3"/>
  <c r="I23" i="3"/>
  <c r="I27" i="3"/>
  <c r="I25" i="3"/>
  <c r="H22" i="3"/>
  <c r="H23" i="3"/>
  <c r="H27" i="3"/>
  <c r="H25" i="3"/>
  <c r="I21" i="3"/>
  <c r="H21" i="3"/>
  <c r="I26" i="3"/>
  <c r="I24" i="3"/>
  <c r="H26" i="3"/>
  <c r="K3" i="4"/>
  <c r="AC3" i="4" s="1"/>
  <c r="D17" i="4" a="1"/>
  <c r="D17" i="4" s="1"/>
  <c r="Q11" i="4"/>
  <c r="R11" i="4" s="1"/>
  <c r="X11" i="4"/>
  <c r="S11" i="4"/>
  <c r="V11" i="4"/>
  <c r="W11" i="4" s="1"/>
  <c r="U11" i="4"/>
  <c r="Z11" i="4"/>
  <c r="O12" i="4"/>
  <c r="P12" i="4"/>
  <c r="M12" i="4"/>
  <c r="N12" i="4"/>
  <c r="L12" i="4"/>
  <c r="J12" i="4"/>
  <c r="G12" i="4"/>
  <c r="K12" i="4"/>
  <c r="H12" i="4"/>
  <c r="F12" i="4"/>
  <c r="B12" i="4"/>
  <c r="E12" i="4"/>
  <c r="I12" i="4"/>
  <c r="AA11" i="4"/>
  <c r="AB11" i="4" s="1"/>
  <c r="AC11" i="4"/>
  <c r="AE11" i="4"/>
  <c r="X4" i="4"/>
  <c r="S4" i="4"/>
  <c r="V4" i="4"/>
  <c r="W4" i="4" s="1"/>
  <c r="R4" i="4"/>
  <c r="D7" i="4" l="1" a="1"/>
  <c r="D7" i="4" s="1"/>
  <c r="D5" i="4" a="1"/>
  <c r="D5" i="4" s="1"/>
  <c r="P5" i="4" s="1"/>
  <c r="D4" i="4" a="1"/>
  <c r="D4" i="4" s="1"/>
  <c r="L4" i="4" s="1"/>
  <c r="D6" i="4" a="1"/>
  <c r="D6" i="4" s="1"/>
  <c r="D3" i="4" a="1"/>
  <c r="D3" i="4" s="1"/>
  <c r="D8" i="4" a="1"/>
  <c r="D8" i="4" s="1"/>
  <c r="D9" i="4" a="1"/>
  <c r="D9" i="4" s="1"/>
  <c r="C5" i="4"/>
  <c r="D10" i="4" a="1"/>
  <c r="D10" i="4" s="1"/>
  <c r="C6" i="4"/>
  <c r="D11" i="4" a="1"/>
  <c r="D11" i="4" s="1"/>
  <c r="D12" i="4" a="1"/>
  <c r="D12" i="4" s="1"/>
  <c r="D13" i="4" a="1"/>
  <c r="D13" i="4" s="1"/>
  <c r="D14" i="4" a="1"/>
  <c r="D14" i="4" s="1"/>
  <c r="D15" i="4" a="1"/>
  <c r="D15" i="4" s="1"/>
  <c r="C10" i="4"/>
  <c r="D16" i="4" a="1"/>
  <c r="D16" i="4" s="1"/>
  <c r="C9" i="4"/>
  <c r="C4" i="4"/>
  <c r="Y4" i="4" s="1"/>
  <c r="C7" i="4"/>
  <c r="C11" i="4"/>
  <c r="T11" i="4" s="1"/>
  <c r="C8" i="4"/>
  <c r="C12" i="4"/>
  <c r="D18" i="4" a="1"/>
  <c r="D18" i="4" s="1"/>
  <c r="A19" i="4" a="1"/>
  <c r="A19" i="4" s="1"/>
  <c r="AE12" i="4"/>
  <c r="G3" i="4"/>
  <c r="F3" i="4"/>
  <c r="Q3" i="4" s="1"/>
  <c r="R3" i="4" s="1"/>
  <c r="AC12" i="4"/>
  <c r="AA12" i="4"/>
  <c r="AB12" i="4" s="1"/>
  <c r="U12" i="4"/>
  <c r="Z12" i="4"/>
  <c r="N13" i="4"/>
  <c r="O13" i="4"/>
  <c r="L13" i="4"/>
  <c r="P13" i="4"/>
  <c r="M13" i="4"/>
  <c r="K13" i="4"/>
  <c r="G13" i="4"/>
  <c r="J13" i="4"/>
  <c r="H13" i="4"/>
  <c r="F13" i="4"/>
  <c r="E13" i="4"/>
  <c r="B13" i="4"/>
  <c r="I13" i="4"/>
  <c r="C13" i="4"/>
  <c r="Q12" i="4"/>
  <c r="R12" i="4" s="1"/>
  <c r="X12" i="4"/>
  <c r="V12" i="4"/>
  <c r="W12" i="4" s="1"/>
  <c r="S12" i="4"/>
  <c r="C3" i="4"/>
  <c r="AE5" i="4" l="1"/>
  <c r="Z5" i="4"/>
  <c r="Y11" i="4"/>
  <c r="Y5" i="4"/>
  <c r="T5" i="4"/>
  <c r="AD5" i="4"/>
  <c r="T12" i="4"/>
  <c r="H24" i="3"/>
  <c r="AD4" i="4"/>
  <c r="AD11" i="4"/>
  <c r="AD8" i="4"/>
  <c r="T8" i="4"/>
  <c r="Y8" i="4"/>
  <c r="AD9" i="4"/>
  <c r="T9" i="4"/>
  <c r="Y9" i="4"/>
  <c r="T6" i="4"/>
  <c r="AD6" i="4"/>
  <c r="Y6" i="4"/>
  <c r="T4" i="4"/>
  <c r="Y7" i="4"/>
  <c r="AD7" i="4"/>
  <c r="T7" i="4"/>
  <c r="Y10" i="4"/>
  <c r="AD10" i="4"/>
  <c r="T10" i="4"/>
  <c r="AD12" i="4"/>
  <c r="Y12" i="4"/>
  <c r="D19" i="4" a="1"/>
  <c r="D19" i="4" s="1"/>
  <c r="A20" i="4" a="1"/>
  <c r="A20" i="4" s="1"/>
  <c r="H3" i="3"/>
  <c r="H28" i="3"/>
  <c r="I28" i="3"/>
  <c r="H20" i="3"/>
  <c r="I19" i="3"/>
  <c r="I20" i="3"/>
  <c r="H19" i="3"/>
  <c r="AE13" i="4"/>
  <c r="Q13" i="4"/>
  <c r="R13" i="4" s="1"/>
  <c r="X13" i="4"/>
  <c r="Y13" i="4" s="1"/>
  <c r="S13" i="4"/>
  <c r="T13" i="4" s="1"/>
  <c r="V13" i="4"/>
  <c r="W13" i="4" s="1"/>
  <c r="P4" i="4"/>
  <c r="H4" i="4"/>
  <c r="AD3" i="4"/>
  <c r="H3" i="4"/>
  <c r="P3" i="4"/>
  <c r="L3" i="4"/>
  <c r="AC13" i="4"/>
  <c r="AD13" i="4" s="1"/>
  <c r="AA13" i="4"/>
  <c r="AB13" i="4" s="1"/>
  <c r="Z13" i="4"/>
  <c r="U13" i="4"/>
  <c r="V3" i="4"/>
  <c r="W3" i="4" s="1"/>
  <c r="P14" i="4"/>
  <c r="N14" i="4"/>
  <c r="O14" i="4"/>
  <c r="J14" i="4"/>
  <c r="M14" i="4"/>
  <c r="K14" i="4"/>
  <c r="F14" i="4"/>
  <c r="L14" i="4"/>
  <c r="G14" i="4"/>
  <c r="H14" i="4"/>
  <c r="I14" i="4"/>
  <c r="C14" i="4"/>
  <c r="E14" i="4"/>
  <c r="B14" i="4"/>
  <c r="S3" i="4"/>
  <c r="T3" i="4" s="1"/>
  <c r="X3" i="4"/>
  <c r="Y3" i="4" s="1"/>
  <c r="D20" i="4" l="1" a="1"/>
  <c r="D20" i="4" s="1"/>
  <c r="A21" i="4" a="1"/>
  <c r="A21" i="4" s="1"/>
  <c r="AE14" i="4"/>
  <c r="AE3" i="4"/>
  <c r="O15" i="4"/>
  <c r="P15" i="4"/>
  <c r="M15" i="4"/>
  <c r="L15" i="4"/>
  <c r="J15" i="4"/>
  <c r="K15" i="4"/>
  <c r="H15" i="4"/>
  <c r="F15" i="4"/>
  <c r="N15" i="4"/>
  <c r="G15" i="4"/>
  <c r="E15" i="4"/>
  <c r="I15" i="4"/>
  <c r="C15" i="4"/>
  <c r="B15" i="4"/>
  <c r="AA14" i="4"/>
  <c r="AB14" i="4" s="1"/>
  <c r="AC14" i="4"/>
  <c r="AD14" i="4" s="1"/>
  <c r="Z14" i="4"/>
  <c r="U14" i="4"/>
  <c r="Q14" i="4"/>
  <c r="R14" i="4" s="1"/>
  <c r="X14" i="4"/>
  <c r="Y14" i="4" s="1"/>
  <c r="S14" i="4"/>
  <c r="T14" i="4" s="1"/>
  <c r="V14" i="4"/>
  <c r="W14" i="4" s="1"/>
  <c r="Z3" i="4"/>
  <c r="U3" i="4"/>
  <c r="U4" i="4"/>
  <c r="Z4" i="4"/>
  <c r="AE4" i="4"/>
  <c r="D21" i="4" l="1" a="1"/>
  <c r="D21" i="4" s="1"/>
  <c r="A22" i="4" a="1"/>
  <c r="A22" i="4" s="1"/>
  <c r="AE15" i="4"/>
  <c r="Z15" i="4"/>
  <c r="U15" i="4"/>
  <c r="AA15" i="4"/>
  <c r="AB15" i="4" s="1"/>
  <c r="AC15" i="4"/>
  <c r="AD15" i="4" s="1"/>
  <c r="Q15" i="4"/>
  <c r="R15" i="4" s="1"/>
  <c r="V15" i="4"/>
  <c r="W15" i="4" s="1"/>
  <c r="S15" i="4"/>
  <c r="T15" i="4" s="1"/>
  <c r="X15" i="4"/>
  <c r="Y15" i="4" s="1"/>
  <c r="O16" i="4"/>
  <c r="P16" i="4"/>
  <c r="N16" i="4"/>
  <c r="M16" i="4"/>
  <c r="L16" i="4"/>
  <c r="J16" i="4"/>
  <c r="G16" i="4"/>
  <c r="H16" i="4"/>
  <c r="K16" i="4"/>
  <c r="F16" i="4"/>
  <c r="C16" i="4"/>
  <c r="I16" i="4"/>
  <c r="B16" i="4"/>
  <c r="E16" i="4"/>
  <c r="D22" i="4" l="1" a="1"/>
  <c r="D22" i="4" s="1"/>
  <c r="A23" i="4" a="1"/>
  <c r="A23" i="4" s="1"/>
  <c r="AE16" i="4"/>
  <c r="Z16" i="4"/>
  <c r="U16" i="4"/>
  <c r="Q16" i="4"/>
  <c r="R16" i="4" s="1"/>
  <c r="X16" i="4"/>
  <c r="Y16" i="4" s="1"/>
  <c r="S16" i="4"/>
  <c r="T16" i="4" s="1"/>
  <c r="V16" i="4"/>
  <c r="W16" i="4" s="1"/>
  <c r="AA16" i="4"/>
  <c r="AB16" i="4" s="1"/>
  <c r="AC16" i="4"/>
  <c r="AD16" i="4" s="1"/>
  <c r="N17" i="4"/>
  <c r="O17" i="4"/>
  <c r="L17" i="4"/>
  <c r="P17" i="4"/>
  <c r="M17" i="4"/>
  <c r="K17" i="4"/>
  <c r="G17" i="4"/>
  <c r="J17" i="4"/>
  <c r="H17" i="4"/>
  <c r="F17" i="4"/>
  <c r="B17" i="4"/>
  <c r="C17" i="4"/>
  <c r="I17" i="4"/>
  <c r="E17" i="4"/>
  <c r="D23" i="4" l="1" a="1"/>
  <c r="D23" i="4" s="1"/>
  <c r="A24" i="4" a="1"/>
  <c r="A24" i="4" s="1"/>
  <c r="AE17" i="4"/>
  <c r="Q17" i="4"/>
  <c r="R17" i="4" s="1"/>
  <c r="X17" i="4"/>
  <c r="Y17" i="4" s="1"/>
  <c r="S17" i="4"/>
  <c r="T17" i="4" s="1"/>
  <c r="V17" i="4"/>
  <c r="W17" i="4" s="1"/>
  <c r="AC17" i="4"/>
  <c r="AD17" i="4" s="1"/>
  <c r="AA17" i="4"/>
  <c r="AB17" i="4" s="1"/>
  <c r="U17" i="4"/>
  <c r="Z17" i="4"/>
  <c r="P18" i="4"/>
  <c r="N18" i="4"/>
  <c r="J18" i="4"/>
  <c r="K18" i="4"/>
  <c r="M18" i="4"/>
  <c r="L18" i="4"/>
  <c r="F18" i="4"/>
  <c r="O18" i="4"/>
  <c r="G18" i="4"/>
  <c r="H18" i="4"/>
  <c r="E18" i="4"/>
  <c r="C18" i="4"/>
  <c r="I18" i="4"/>
  <c r="B18" i="4"/>
  <c r="D24" i="4" l="1" a="1"/>
  <c r="D24" i="4" s="1"/>
  <c r="A25" i="4" a="1"/>
  <c r="A25" i="4" s="1"/>
  <c r="AE18" i="4"/>
  <c r="AA18" i="4"/>
  <c r="AB18" i="4" s="1"/>
  <c r="AC18" i="4"/>
  <c r="AD18" i="4" s="1"/>
  <c r="U18" i="4"/>
  <c r="Z18" i="4"/>
  <c r="Q18" i="4"/>
  <c r="R18" i="4" s="1"/>
  <c r="S18" i="4"/>
  <c r="T18" i="4" s="1"/>
  <c r="V18" i="4"/>
  <c r="W18" i="4" s="1"/>
  <c r="X18" i="4"/>
  <c r="Y18" i="4" s="1"/>
  <c r="O19" i="4"/>
  <c r="P19" i="4"/>
  <c r="M19" i="4"/>
  <c r="N19" i="4"/>
  <c r="J19" i="4"/>
  <c r="K19" i="4"/>
  <c r="H19" i="4"/>
  <c r="F19" i="4"/>
  <c r="L19" i="4"/>
  <c r="G19" i="4"/>
  <c r="B19" i="4"/>
  <c r="I19" i="4"/>
  <c r="C19" i="4"/>
  <c r="E19" i="4"/>
  <c r="D25" i="4" l="1" a="1"/>
  <c r="D25" i="4" s="1"/>
  <c r="A26" i="4" a="1"/>
  <c r="A26" i="4" s="1"/>
  <c r="AE19" i="4"/>
  <c r="Q19" i="4"/>
  <c r="R19" i="4" s="1"/>
  <c r="X19" i="4"/>
  <c r="Y19" i="4" s="1"/>
  <c r="S19" i="4"/>
  <c r="T19" i="4" s="1"/>
  <c r="V19" i="4"/>
  <c r="W19" i="4" s="1"/>
  <c r="AC19" i="4"/>
  <c r="AD19" i="4" s="1"/>
  <c r="AA19" i="4"/>
  <c r="AB19" i="4" s="1"/>
  <c r="Z19" i="4"/>
  <c r="U19" i="4"/>
  <c r="O20" i="4"/>
  <c r="P20" i="4"/>
  <c r="M20" i="4"/>
  <c r="N20" i="4"/>
  <c r="L20" i="4"/>
  <c r="J20" i="4"/>
  <c r="G20" i="4"/>
  <c r="H20" i="4"/>
  <c r="K20" i="4"/>
  <c r="F20" i="4"/>
  <c r="I20" i="4"/>
  <c r="B20" i="4"/>
  <c r="C20" i="4"/>
  <c r="E20" i="4"/>
  <c r="D26" i="4" l="1" a="1"/>
  <c r="D26" i="4" s="1"/>
  <c r="A27" i="4" a="1"/>
  <c r="A27" i="4" s="1"/>
  <c r="Q20" i="4"/>
  <c r="R20" i="4" s="1"/>
  <c r="V20" i="4"/>
  <c r="W20" i="4" s="1"/>
  <c r="X20" i="4"/>
  <c r="Y20" i="4" s="1"/>
  <c r="S20" i="4"/>
  <c r="T20" i="4" s="1"/>
  <c r="AA20" i="4"/>
  <c r="AB20" i="4" s="1"/>
  <c r="AC20" i="4"/>
  <c r="AD20" i="4" s="1"/>
  <c r="AE20" i="4"/>
  <c r="Z20" i="4"/>
  <c r="U20" i="4"/>
  <c r="N21" i="4"/>
  <c r="O21" i="4"/>
  <c r="L21" i="4"/>
  <c r="M21" i="4"/>
  <c r="K21" i="4"/>
  <c r="P21" i="4"/>
  <c r="J21" i="4"/>
  <c r="G21" i="4"/>
  <c r="H21" i="4"/>
  <c r="F21" i="4"/>
  <c r="C21" i="4"/>
  <c r="E21" i="4"/>
  <c r="B21" i="4"/>
  <c r="I21" i="4"/>
  <c r="D27" i="4" l="1" a="1"/>
  <c r="D27" i="4" s="1"/>
  <c r="A28" i="4" a="1"/>
  <c r="A28" i="4" s="1"/>
  <c r="U21" i="4"/>
  <c r="Z21" i="4"/>
  <c r="Q21" i="4"/>
  <c r="R21" i="4" s="1"/>
  <c r="V21" i="4"/>
  <c r="W21" i="4" s="1"/>
  <c r="X21" i="4"/>
  <c r="Y21" i="4" s="1"/>
  <c r="S21" i="4"/>
  <c r="T21" i="4" s="1"/>
  <c r="P22" i="4"/>
  <c r="N22" i="4"/>
  <c r="O22" i="4"/>
  <c r="J22" i="4"/>
  <c r="L22" i="4"/>
  <c r="K22" i="4"/>
  <c r="F22" i="4"/>
  <c r="M22" i="4"/>
  <c r="G22" i="4"/>
  <c r="H22" i="4"/>
  <c r="I22" i="4"/>
  <c r="C22" i="4"/>
  <c r="E22" i="4"/>
  <c r="B22" i="4"/>
  <c r="AA21" i="4"/>
  <c r="AB21" i="4" s="1"/>
  <c r="AC21" i="4"/>
  <c r="AD21" i="4" s="1"/>
  <c r="AE21" i="4"/>
  <c r="D28" i="4" l="1" a="1"/>
  <c r="D28" i="4" s="1"/>
  <c r="A29" i="4" a="1"/>
  <c r="A29" i="4" s="1"/>
  <c r="AE22" i="4"/>
  <c r="O23" i="4"/>
  <c r="P23" i="4"/>
  <c r="M23" i="4"/>
  <c r="N23" i="4"/>
  <c r="J23" i="4"/>
  <c r="L23" i="4"/>
  <c r="AE23" i="4" s="1"/>
  <c r="K23" i="4"/>
  <c r="H23" i="4"/>
  <c r="F23" i="4"/>
  <c r="G23" i="4"/>
  <c r="E23" i="4"/>
  <c r="I23" i="4"/>
  <c r="B23" i="4"/>
  <c r="C23" i="4"/>
  <c r="AC22" i="4"/>
  <c r="AD22" i="4" s="1"/>
  <c r="AA22" i="4"/>
  <c r="AB22" i="4" s="1"/>
  <c r="Q22" i="4"/>
  <c r="R22" i="4" s="1"/>
  <c r="V22" i="4"/>
  <c r="W22" i="4" s="1"/>
  <c r="S22" i="4"/>
  <c r="T22" i="4" s="1"/>
  <c r="X22" i="4"/>
  <c r="Y22" i="4" s="1"/>
  <c r="Z22" i="4"/>
  <c r="U22" i="4"/>
  <c r="D29" i="4" l="1" a="1"/>
  <c r="D29" i="4" s="1"/>
  <c r="A30" i="4" a="1"/>
  <c r="A30" i="4" s="1"/>
  <c r="M30" i="4" s="1"/>
  <c r="AA23" i="4"/>
  <c r="AB23" i="4" s="1"/>
  <c r="AC23" i="4"/>
  <c r="AD23" i="4" s="1"/>
  <c r="Q23" i="4"/>
  <c r="R23" i="4" s="1"/>
  <c r="X23" i="4"/>
  <c r="Y23" i="4" s="1"/>
  <c r="S23" i="4"/>
  <c r="T23" i="4" s="1"/>
  <c r="V23" i="4"/>
  <c r="W23" i="4" s="1"/>
  <c r="Z23" i="4"/>
  <c r="U23" i="4"/>
  <c r="O24" i="4"/>
  <c r="P24" i="4"/>
  <c r="N24" i="4"/>
  <c r="M24" i="4"/>
  <c r="J24" i="4"/>
  <c r="K24" i="4"/>
  <c r="G24" i="4"/>
  <c r="H24" i="4"/>
  <c r="L24" i="4"/>
  <c r="F24" i="4"/>
  <c r="E24" i="4"/>
  <c r="C24" i="4"/>
  <c r="I24" i="4"/>
  <c r="B24" i="4"/>
  <c r="D30" i="4" l="1" a="1"/>
  <c r="D30" i="4" s="1"/>
  <c r="A31" i="4" a="1"/>
  <c r="A31" i="4" s="1"/>
  <c r="Q24" i="4"/>
  <c r="R24" i="4" s="1"/>
  <c r="X24" i="4"/>
  <c r="Y24" i="4" s="1"/>
  <c r="V24" i="4"/>
  <c r="W24" i="4" s="1"/>
  <c r="S24" i="4"/>
  <c r="T24" i="4" s="1"/>
  <c r="Z24" i="4"/>
  <c r="U24" i="4"/>
  <c r="AC24" i="4"/>
  <c r="AD24" i="4" s="1"/>
  <c r="AA24" i="4"/>
  <c r="AB24" i="4" s="1"/>
  <c r="AE24" i="4"/>
  <c r="N25" i="4"/>
  <c r="O25" i="4"/>
  <c r="P25" i="4"/>
  <c r="L25" i="4"/>
  <c r="M25" i="4"/>
  <c r="K25" i="4"/>
  <c r="J25" i="4"/>
  <c r="G25" i="4"/>
  <c r="H25" i="4"/>
  <c r="F25" i="4"/>
  <c r="I25" i="4"/>
  <c r="E25" i="4"/>
  <c r="B25" i="4"/>
  <c r="C25" i="4"/>
  <c r="D31" i="4" l="1" a="1"/>
  <c r="D31" i="4" s="1"/>
  <c r="A32" i="4" a="1"/>
  <c r="A32" i="4" s="1"/>
  <c r="AE25" i="4"/>
  <c r="Z25" i="4"/>
  <c r="U25" i="4"/>
  <c r="P26" i="4"/>
  <c r="N26" i="4"/>
  <c r="O26" i="4"/>
  <c r="L26" i="4"/>
  <c r="J26" i="4"/>
  <c r="M26" i="4"/>
  <c r="K26" i="4"/>
  <c r="F26" i="4"/>
  <c r="G26" i="4"/>
  <c r="H26" i="4"/>
  <c r="C26" i="4"/>
  <c r="E26" i="4"/>
  <c r="B26" i="4"/>
  <c r="I26" i="4"/>
  <c r="Q25" i="4"/>
  <c r="R25" i="4" s="1"/>
  <c r="S25" i="4"/>
  <c r="T25" i="4" s="1"/>
  <c r="V25" i="4"/>
  <c r="W25" i="4" s="1"/>
  <c r="X25" i="4"/>
  <c r="Y25" i="4" s="1"/>
  <c r="AA25" i="4"/>
  <c r="AB25" i="4" s="1"/>
  <c r="AC25" i="4"/>
  <c r="AD25" i="4" s="1"/>
  <c r="D32" i="4" l="1" a="1"/>
  <c r="D32" i="4" s="1"/>
  <c r="A33" i="4" a="1"/>
  <c r="A33" i="4" s="1"/>
  <c r="Q26" i="4"/>
  <c r="R26" i="4" s="1"/>
  <c r="S26" i="4"/>
  <c r="T26" i="4" s="1"/>
  <c r="V26" i="4"/>
  <c r="W26" i="4" s="1"/>
  <c r="X26" i="4"/>
  <c r="Y26" i="4" s="1"/>
  <c r="AE26" i="4"/>
  <c r="O27" i="4"/>
  <c r="P27" i="4"/>
  <c r="M27" i="4"/>
  <c r="N27" i="4"/>
  <c r="L27" i="4"/>
  <c r="J27" i="4"/>
  <c r="K27" i="4"/>
  <c r="H27" i="4"/>
  <c r="F27" i="4"/>
  <c r="G27" i="4"/>
  <c r="B27" i="4"/>
  <c r="I27" i="4"/>
  <c r="E27" i="4"/>
  <c r="C27" i="4"/>
  <c r="AA26" i="4"/>
  <c r="AB26" i="4" s="1"/>
  <c r="AC26" i="4"/>
  <c r="AD26" i="4" s="1"/>
  <c r="U26" i="4"/>
  <c r="Z26" i="4"/>
  <c r="D33" i="4" l="1" a="1"/>
  <c r="D33" i="4" s="1"/>
  <c r="A34" i="4" a="1"/>
  <c r="A34" i="4" s="1"/>
  <c r="AA27" i="4"/>
  <c r="AB27" i="4" s="1"/>
  <c r="AC27" i="4"/>
  <c r="AD27" i="4" s="1"/>
  <c r="AE27" i="4"/>
  <c r="Q27" i="4"/>
  <c r="R27" i="4" s="1"/>
  <c r="V27" i="4"/>
  <c r="W27" i="4" s="1"/>
  <c r="S27" i="4"/>
  <c r="T27" i="4" s="1"/>
  <c r="X27" i="4"/>
  <c r="Y27" i="4" s="1"/>
  <c r="O28" i="4"/>
  <c r="P28" i="4"/>
  <c r="N28" i="4"/>
  <c r="M28" i="4"/>
  <c r="L28" i="4"/>
  <c r="J28" i="4"/>
  <c r="G28" i="4"/>
  <c r="K28" i="4"/>
  <c r="H28" i="4"/>
  <c r="F28" i="4"/>
  <c r="C28" i="4"/>
  <c r="I28" i="4"/>
  <c r="B28" i="4"/>
  <c r="E28" i="4"/>
  <c r="U27" i="4"/>
  <c r="Z27" i="4"/>
  <c r="D34" i="4" l="1" a="1"/>
  <c r="D34" i="4" s="1"/>
  <c r="A35" i="4" a="1"/>
  <c r="A35" i="4" s="1"/>
  <c r="AE28" i="4"/>
  <c r="AC28" i="4"/>
  <c r="AD28" i="4" s="1"/>
  <c r="AA28" i="4"/>
  <c r="AB28" i="4" s="1"/>
  <c r="N29" i="4"/>
  <c r="O29" i="4"/>
  <c r="L29" i="4"/>
  <c r="P29" i="4"/>
  <c r="M29" i="4"/>
  <c r="K29" i="4"/>
  <c r="G29" i="4"/>
  <c r="J29" i="4"/>
  <c r="H29" i="4"/>
  <c r="F29" i="4"/>
  <c r="B29" i="4"/>
  <c r="I29" i="4"/>
  <c r="E29" i="4"/>
  <c r="C29" i="4"/>
  <c r="Q28" i="4"/>
  <c r="R28" i="4" s="1"/>
  <c r="X28" i="4"/>
  <c r="Y28" i="4" s="1"/>
  <c r="V28" i="4"/>
  <c r="W28" i="4" s="1"/>
  <c r="S28" i="4"/>
  <c r="T28" i="4" s="1"/>
  <c r="U28" i="4"/>
  <c r="Z28" i="4"/>
  <c r="D35" i="4" l="1" a="1"/>
  <c r="D35" i="4" s="1"/>
  <c r="A36" i="4" a="1"/>
  <c r="A36" i="4" s="1"/>
  <c r="P30" i="4"/>
  <c r="O30" i="4"/>
  <c r="J30" i="4"/>
  <c r="N30" i="4"/>
  <c r="K30" i="4"/>
  <c r="L30" i="4"/>
  <c r="F30" i="4"/>
  <c r="G30" i="4"/>
  <c r="H30" i="4"/>
  <c r="I30" i="4"/>
  <c r="C30" i="4"/>
  <c r="B30" i="4"/>
  <c r="E30" i="4"/>
  <c r="Z29" i="4"/>
  <c r="U29" i="4"/>
  <c r="AA29" i="4"/>
  <c r="AB29" i="4" s="1"/>
  <c r="AC29" i="4"/>
  <c r="AD29" i="4" s="1"/>
  <c r="AE29" i="4"/>
  <c r="Q29" i="4"/>
  <c r="R29" i="4" s="1"/>
  <c r="S29" i="4"/>
  <c r="T29" i="4" s="1"/>
  <c r="V29" i="4"/>
  <c r="W29" i="4" s="1"/>
  <c r="X29" i="4"/>
  <c r="Y29" i="4" s="1"/>
  <c r="D36" i="4" l="1" a="1"/>
  <c r="D36" i="4" s="1"/>
  <c r="A37" i="4" a="1"/>
  <c r="A37" i="4" s="1"/>
  <c r="AE30" i="4"/>
  <c r="Q30" i="4"/>
  <c r="R30" i="4" s="1"/>
  <c r="X30" i="4"/>
  <c r="Y30" i="4" s="1"/>
  <c r="V30" i="4"/>
  <c r="W30" i="4" s="1"/>
  <c r="S30" i="4"/>
  <c r="T30" i="4" s="1"/>
  <c r="AC30" i="4"/>
  <c r="AD30" i="4" s="1"/>
  <c r="AA30" i="4"/>
  <c r="AB30" i="4" s="1"/>
  <c r="Z30" i="4"/>
  <c r="U30" i="4"/>
  <c r="O31" i="4"/>
  <c r="P31" i="4"/>
  <c r="N31" i="4"/>
  <c r="M31" i="4"/>
  <c r="L31" i="4"/>
  <c r="J31" i="4"/>
  <c r="K31" i="4"/>
  <c r="H31" i="4"/>
  <c r="F31" i="4"/>
  <c r="G31" i="4"/>
  <c r="B31" i="4"/>
  <c r="E31" i="4"/>
  <c r="C31" i="4"/>
  <c r="I31" i="4"/>
  <c r="D37" i="4" l="1" a="1"/>
  <c r="D37" i="4" s="1"/>
  <c r="A38" i="4" a="1"/>
  <c r="A38" i="4" s="1"/>
  <c r="Z31" i="4"/>
  <c r="U31" i="4"/>
  <c r="AA31" i="4"/>
  <c r="AB31" i="4" s="1"/>
  <c r="AC31" i="4"/>
  <c r="AD31" i="4" s="1"/>
  <c r="Q31" i="4"/>
  <c r="R31" i="4" s="1"/>
  <c r="V31" i="4"/>
  <c r="W31" i="4" s="1"/>
  <c r="S31" i="4"/>
  <c r="T31" i="4" s="1"/>
  <c r="X31" i="4"/>
  <c r="Y31" i="4" s="1"/>
  <c r="AE31" i="4"/>
  <c r="O32" i="4"/>
  <c r="P32" i="4"/>
  <c r="N32" i="4"/>
  <c r="M32" i="4"/>
  <c r="L32" i="4"/>
  <c r="J32" i="4"/>
  <c r="G32" i="4"/>
  <c r="H32" i="4"/>
  <c r="K32" i="4"/>
  <c r="F32" i="4"/>
  <c r="E32" i="4"/>
  <c r="C32" i="4"/>
  <c r="B32" i="4"/>
  <c r="I32" i="4"/>
  <c r="D38" i="4" l="1" a="1"/>
  <c r="D38" i="4" s="1"/>
  <c r="A39" i="4" a="1"/>
  <c r="A39" i="4" s="1"/>
  <c r="AE32" i="4"/>
  <c r="N33" i="4"/>
  <c r="O33" i="4"/>
  <c r="L33" i="4"/>
  <c r="P33" i="4"/>
  <c r="M33" i="4"/>
  <c r="K33" i="4"/>
  <c r="G33" i="4"/>
  <c r="J33" i="4"/>
  <c r="H33" i="4"/>
  <c r="F33" i="4"/>
  <c r="C33" i="4"/>
  <c r="E33" i="4"/>
  <c r="B33" i="4"/>
  <c r="I33" i="4"/>
  <c r="Q32" i="4"/>
  <c r="R32" i="4" s="1"/>
  <c r="X32" i="4"/>
  <c r="Y32" i="4" s="1"/>
  <c r="V32" i="4"/>
  <c r="W32" i="4" s="1"/>
  <c r="S32" i="4"/>
  <c r="T32" i="4" s="1"/>
  <c r="Z32" i="4"/>
  <c r="U32" i="4"/>
  <c r="AC32" i="4"/>
  <c r="AD32" i="4" s="1"/>
  <c r="AA32" i="4"/>
  <c r="AB32" i="4" s="1"/>
  <c r="D39" i="4" l="1" a="1"/>
  <c r="D39" i="4" s="1"/>
  <c r="A40" i="4" a="1"/>
  <c r="A40" i="4" s="1"/>
  <c r="Q33" i="4"/>
  <c r="R33" i="4" s="1"/>
  <c r="X33" i="4"/>
  <c r="Y33" i="4" s="1"/>
  <c r="S33" i="4"/>
  <c r="T33" i="4" s="1"/>
  <c r="V33" i="4"/>
  <c r="W33" i="4" s="1"/>
  <c r="AA33" i="4"/>
  <c r="AB33" i="4" s="1"/>
  <c r="AC33" i="4"/>
  <c r="AD33" i="4" s="1"/>
  <c r="AE33" i="4"/>
  <c r="U33" i="4"/>
  <c r="Z33" i="4"/>
  <c r="P34" i="4"/>
  <c r="N34" i="4"/>
  <c r="O34" i="4"/>
  <c r="J34" i="4"/>
  <c r="M34" i="4"/>
  <c r="K34" i="4"/>
  <c r="L34" i="4"/>
  <c r="F34" i="4"/>
  <c r="G34" i="4"/>
  <c r="H34" i="4"/>
  <c r="E34" i="4"/>
  <c r="C34" i="4"/>
  <c r="B34" i="4"/>
  <c r="I34" i="4"/>
  <c r="D40" i="4" l="1" a="1"/>
  <c r="D40" i="4" s="1"/>
  <c r="A41" i="4" a="1"/>
  <c r="A41" i="4" s="1"/>
  <c r="AE34" i="4"/>
  <c r="Z34" i="4"/>
  <c r="U34" i="4"/>
  <c r="O35" i="4"/>
  <c r="P35" i="4"/>
  <c r="M35" i="4"/>
  <c r="J35" i="4"/>
  <c r="N35" i="4"/>
  <c r="K35" i="4"/>
  <c r="H35" i="4"/>
  <c r="L35" i="4"/>
  <c r="F35" i="4"/>
  <c r="G35" i="4"/>
  <c r="I35" i="4"/>
  <c r="E35" i="4"/>
  <c r="B35" i="4"/>
  <c r="C35" i="4"/>
  <c r="AC34" i="4"/>
  <c r="AD34" i="4" s="1"/>
  <c r="AA34" i="4"/>
  <c r="AB34" i="4" s="1"/>
  <c r="Q34" i="4"/>
  <c r="R34" i="4" s="1"/>
  <c r="X34" i="4"/>
  <c r="Y34" i="4" s="1"/>
  <c r="V34" i="4"/>
  <c r="W34" i="4" s="1"/>
  <c r="S34" i="4"/>
  <c r="T34" i="4" s="1"/>
  <c r="D41" i="4" l="1" a="1"/>
  <c r="D41" i="4" s="1"/>
  <c r="A42" i="4" a="1"/>
  <c r="A42" i="4" s="1"/>
  <c r="AE35" i="4"/>
  <c r="Q35" i="4"/>
  <c r="R35" i="4" s="1"/>
  <c r="S35" i="4"/>
  <c r="T35" i="4" s="1"/>
  <c r="V35" i="4"/>
  <c r="W35" i="4" s="1"/>
  <c r="X35" i="4"/>
  <c r="Y35" i="4" s="1"/>
  <c r="O36" i="4"/>
  <c r="P36" i="4"/>
  <c r="N36" i="4"/>
  <c r="L36" i="4"/>
  <c r="M36" i="4"/>
  <c r="J36" i="4"/>
  <c r="G36" i="4"/>
  <c r="H36" i="4"/>
  <c r="K36" i="4"/>
  <c r="F36" i="4"/>
  <c r="I36" i="4"/>
  <c r="B36" i="4"/>
  <c r="E36" i="4"/>
  <c r="C36" i="4"/>
  <c r="AC35" i="4"/>
  <c r="AD35" i="4" s="1"/>
  <c r="AA35" i="4"/>
  <c r="AB35" i="4" s="1"/>
  <c r="U35" i="4"/>
  <c r="Z35" i="4"/>
  <c r="D42" i="4" l="1" a="1"/>
  <c r="D42" i="4" s="1"/>
  <c r="A43" i="4" a="1"/>
  <c r="A43" i="4" s="1"/>
  <c r="AE36" i="4"/>
  <c r="Z36" i="4"/>
  <c r="U36" i="4"/>
  <c r="AA36" i="4"/>
  <c r="AB36" i="4" s="1"/>
  <c r="AC36" i="4"/>
  <c r="AD36" i="4" s="1"/>
  <c r="Q36" i="4"/>
  <c r="R36" i="4" s="1"/>
  <c r="X36" i="4"/>
  <c r="Y36" i="4" s="1"/>
  <c r="V36" i="4"/>
  <c r="W36" i="4" s="1"/>
  <c r="S36" i="4"/>
  <c r="T36" i="4" s="1"/>
  <c r="N37" i="4"/>
  <c r="O37" i="4"/>
  <c r="L37" i="4"/>
  <c r="K37" i="4"/>
  <c r="P37" i="4"/>
  <c r="J37" i="4"/>
  <c r="G37" i="4"/>
  <c r="M37" i="4"/>
  <c r="H37" i="4"/>
  <c r="F37" i="4"/>
  <c r="C37" i="4"/>
  <c r="I37" i="4"/>
  <c r="B37" i="4"/>
  <c r="E37" i="4"/>
  <c r="D43" i="4" l="1" a="1"/>
  <c r="D43" i="4" s="1"/>
  <c r="A44" i="4" a="1"/>
  <c r="A44" i="4" s="1"/>
  <c r="AE37" i="4"/>
  <c r="Q37" i="4"/>
  <c r="R37" i="4" s="1"/>
  <c r="X37" i="4"/>
  <c r="Y37" i="4" s="1"/>
  <c r="S37" i="4"/>
  <c r="T37" i="4" s="1"/>
  <c r="V37" i="4"/>
  <c r="W37" i="4" s="1"/>
  <c r="AC37" i="4"/>
  <c r="AD37" i="4" s="1"/>
  <c r="AA37" i="4"/>
  <c r="AB37" i="4" s="1"/>
  <c r="U37" i="4"/>
  <c r="Z37" i="4"/>
  <c r="P38" i="4"/>
  <c r="O38" i="4"/>
  <c r="N38" i="4"/>
  <c r="M38" i="4"/>
  <c r="J38" i="4"/>
  <c r="L38" i="4"/>
  <c r="K38" i="4"/>
  <c r="F38" i="4"/>
  <c r="G38" i="4"/>
  <c r="H38" i="4"/>
  <c r="I38" i="4"/>
  <c r="B38" i="4"/>
  <c r="E38" i="4"/>
  <c r="C38" i="4"/>
  <c r="D44" i="4" l="1" a="1"/>
  <c r="D44" i="4" s="1"/>
  <c r="A45" i="4" a="1"/>
  <c r="A45" i="4" s="1"/>
  <c r="AC38" i="4"/>
  <c r="AD38" i="4" s="1"/>
  <c r="AA38" i="4"/>
  <c r="AB38" i="4" s="1"/>
  <c r="U38" i="4"/>
  <c r="Z38" i="4"/>
  <c r="AE38" i="4"/>
  <c r="Q38" i="4"/>
  <c r="R38" i="4" s="1"/>
  <c r="S38" i="4"/>
  <c r="T38" i="4" s="1"/>
  <c r="X38" i="4"/>
  <c r="Y38" i="4" s="1"/>
  <c r="V38" i="4"/>
  <c r="W38" i="4" s="1"/>
  <c r="O39" i="4"/>
  <c r="P39" i="4"/>
  <c r="M39" i="4"/>
  <c r="N39" i="4"/>
  <c r="J39" i="4"/>
  <c r="L39" i="4"/>
  <c r="K39" i="4"/>
  <c r="H39" i="4"/>
  <c r="F39" i="4"/>
  <c r="G39" i="4"/>
  <c r="B39" i="4"/>
  <c r="I39" i="4"/>
  <c r="E39" i="4"/>
  <c r="C39" i="4"/>
  <c r="D45" i="4" l="1" a="1"/>
  <c r="D45" i="4" s="1"/>
  <c r="A46" i="4" a="1"/>
  <c r="A46" i="4" s="1"/>
  <c r="AE39" i="4"/>
  <c r="Q39" i="4"/>
  <c r="R39" i="4" s="1"/>
  <c r="S39" i="4"/>
  <c r="T39" i="4" s="1"/>
  <c r="V39" i="4"/>
  <c r="W39" i="4" s="1"/>
  <c r="X39" i="4"/>
  <c r="Y39" i="4" s="1"/>
  <c r="O40" i="4"/>
  <c r="P40" i="4"/>
  <c r="M40" i="4"/>
  <c r="J40" i="4"/>
  <c r="N40" i="4"/>
  <c r="K40" i="4"/>
  <c r="G40" i="4"/>
  <c r="H40" i="4"/>
  <c r="L40" i="4"/>
  <c r="F40" i="4"/>
  <c r="B40" i="4"/>
  <c r="E40" i="4"/>
  <c r="C40" i="4"/>
  <c r="I40" i="4"/>
  <c r="AA39" i="4"/>
  <c r="AB39" i="4" s="1"/>
  <c r="AC39" i="4"/>
  <c r="AD39" i="4" s="1"/>
  <c r="Z39" i="4"/>
  <c r="U39" i="4"/>
  <c r="D46" i="4" l="1" a="1"/>
  <c r="D46" i="4" s="1"/>
  <c r="A47" i="4" a="1"/>
  <c r="A47" i="4" s="1"/>
  <c r="AE40" i="4"/>
  <c r="Z40" i="4"/>
  <c r="U40" i="4"/>
  <c r="AA40" i="4"/>
  <c r="AB40" i="4" s="1"/>
  <c r="AC40" i="4"/>
  <c r="AD40" i="4" s="1"/>
  <c r="Q40" i="4"/>
  <c r="R40" i="4" s="1"/>
  <c r="S40" i="4"/>
  <c r="T40" i="4" s="1"/>
  <c r="V40" i="4"/>
  <c r="W40" i="4" s="1"/>
  <c r="X40" i="4"/>
  <c r="Y40" i="4" s="1"/>
  <c r="N41" i="4"/>
  <c r="O41" i="4"/>
  <c r="P41" i="4"/>
  <c r="L41" i="4"/>
  <c r="K41" i="4"/>
  <c r="M41" i="4"/>
  <c r="J41" i="4"/>
  <c r="G41" i="4"/>
  <c r="H41" i="4"/>
  <c r="F41" i="4"/>
  <c r="E41" i="4"/>
  <c r="C41" i="4"/>
  <c r="I41" i="4"/>
  <c r="B41" i="4"/>
  <c r="D47" i="4" l="1" a="1"/>
  <c r="D47" i="4" s="1"/>
  <c r="A48" i="4" a="1"/>
  <c r="A48" i="4" s="1"/>
  <c r="AE41" i="4"/>
  <c r="Q41" i="4"/>
  <c r="R41" i="4" s="1"/>
  <c r="X41" i="4"/>
  <c r="Y41" i="4" s="1"/>
  <c r="S41" i="4"/>
  <c r="T41" i="4" s="1"/>
  <c r="V41" i="4"/>
  <c r="W41" i="4" s="1"/>
  <c r="AC41" i="4"/>
  <c r="AD41" i="4" s="1"/>
  <c r="AA41" i="4"/>
  <c r="AB41" i="4" s="1"/>
  <c r="Z41" i="4"/>
  <c r="U41" i="4"/>
  <c r="P42" i="4"/>
  <c r="N42" i="4"/>
  <c r="O42" i="4"/>
  <c r="L42" i="4"/>
  <c r="J42" i="4"/>
  <c r="K42" i="4"/>
  <c r="M42" i="4"/>
  <c r="F42" i="4"/>
  <c r="G42" i="4"/>
  <c r="H42" i="4"/>
  <c r="B42" i="4"/>
  <c r="C42" i="4"/>
  <c r="E42" i="4"/>
  <c r="I42" i="4"/>
  <c r="D48" i="4" l="1" a="1"/>
  <c r="D48" i="4" s="1"/>
  <c r="A49" i="4" a="1"/>
  <c r="A49" i="4" s="1"/>
  <c r="AE42" i="4"/>
  <c r="AA42" i="4"/>
  <c r="AB42" i="4" s="1"/>
  <c r="AC42" i="4"/>
  <c r="AD42" i="4" s="1"/>
  <c r="Q42" i="4"/>
  <c r="R42" i="4" s="1"/>
  <c r="V42" i="4"/>
  <c r="W42" i="4" s="1"/>
  <c r="X42" i="4"/>
  <c r="Y42" i="4" s="1"/>
  <c r="S42" i="4"/>
  <c r="T42" i="4" s="1"/>
  <c r="Z42" i="4"/>
  <c r="U42" i="4"/>
  <c r="O43" i="4"/>
  <c r="P43" i="4"/>
  <c r="M43" i="4"/>
  <c r="N43" i="4"/>
  <c r="L43" i="4"/>
  <c r="K43" i="4"/>
  <c r="H43" i="4"/>
  <c r="F43" i="4"/>
  <c r="J43" i="4"/>
  <c r="G43" i="4"/>
  <c r="E43" i="4"/>
  <c r="C43" i="4"/>
  <c r="I43" i="4"/>
  <c r="B43" i="4"/>
  <c r="D49" i="4" l="1" a="1"/>
  <c r="D49" i="4" s="1"/>
  <c r="A50" i="4" a="1"/>
  <c r="A50" i="4" s="1"/>
  <c r="AE43" i="4"/>
  <c r="Q43" i="4"/>
  <c r="R43" i="4" s="1"/>
  <c r="X43" i="4"/>
  <c r="Y43" i="4" s="1"/>
  <c r="S43" i="4"/>
  <c r="T43" i="4" s="1"/>
  <c r="V43" i="4"/>
  <c r="W43" i="4" s="1"/>
  <c r="Z43" i="4"/>
  <c r="U43" i="4"/>
  <c r="AC43" i="4"/>
  <c r="AD43" i="4" s="1"/>
  <c r="AA43" i="4"/>
  <c r="AB43" i="4" s="1"/>
  <c r="O44" i="4"/>
  <c r="P44" i="4"/>
  <c r="N44" i="4"/>
  <c r="M44" i="4"/>
  <c r="L44" i="4"/>
  <c r="J44" i="4"/>
  <c r="G44" i="4"/>
  <c r="K44" i="4"/>
  <c r="H44" i="4"/>
  <c r="F44" i="4"/>
  <c r="C44" i="4"/>
  <c r="I44" i="4"/>
  <c r="B44" i="4"/>
  <c r="E44" i="4"/>
  <c r="D50" i="4" l="1" a="1"/>
  <c r="D50" i="4" s="1"/>
  <c r="A51" i="4" a="1"/>
  <c r="A51" i="4" s="1"/>
  <c r="Q44" i="4"/>
  <c r="R44" i="4" s="1"/>
  <c r="S44" i="4"/>
  <c r="T44" i="4" s="1"/>
  <c r="X44" i="4"/>
  <c r="Y44" i="4" s="1"/>
  <c r="V44" i="4"/>
  <c r="W44" i="4" s="1"/>
  <c r="AA44" i="4"/>
  <c r="AB44" i="4" s="1"/>
  <c r="AC44" i="4"/>
  <c r="AD44" i="4" s="1"/>
  <c r="U44" i="4"/>
  <c r="Z44" i="4"/>
  <c r="AE44" i="4"/>
  <c r="N45" i="4"/>
  <c r="O45" i="4"/>
  <c r="L45" i="4"/>
  <c r="P45" i="4"/>
  <c r="K45" i="4"/>
  <c r="M45" i="4"/>
  <c r="G45" i="4"/>
  <c r="J45" i="4"/>
  <c r="H45" i="4"/>
  <c r="F45" i="4"/>
  <c r="B45" i="4"/>
  <c r="E45" i="4"/>
  <c r="C45" i="4"/>
  <c r="I45" i="4"/>
  <c r="D51" i="4" l="1" a="1"/>
  <c r="D51" i="4" s="1"/>
  <c r="A52" i="4" a="1"/>
  <c r="A52" i="4" s="1"/>
  <c r="Q45" i="4"/>
  <c r="R45" i="4" s="1"/>
  <c r="S45" i="4"/>
  <c r="T45" i="4" s="1"/>
  <c r="V45" i="4"/>
  <c r="W45" i="4" s="1"/>
  <c r="X45" i="4"/>
  <c r="Y45" i="4" s="1"/>
  <c r="AA45" i="4"/>
  <c r="AB45" i="4" s="1"/>
  <c r="AC45" i="4"/>
  <c r="AD45" i="4" s="1"/>
  <c r="AE45" i="4"/>
  <c r="Z45" i="4"/>
  <c r="U45" i="4"/>
  <c r="P46" i="4"/>
  <c r="O46" i="4"/>
  <c r="N46" i="4"/>
  <c r="J46" i="4"/>
  <c r="K46" i="4"/>
  <c r="M46" i="4"/>
  <c r="F46" i="4"/>
  <c r="L46" i="4"/>
  <c r="G46" i="4"/>
  <c r="H46" i="4"/>
  <c r="C46" i="4"/>
  <c r="B46" i="4"/>
  <c r="E46" i="4"/>
  <c r="I46" i="4"/>
  <c r="D52" i="4" l="1" a="1"/>
  <c r="D52" i="4" s="1"/>
  <c r="A53" i="4" a="1"/>
  <c r="A53" i="4" s="1"/>
  <c r="AE46" i="4"/>
  <c r="U46" i="4"/>
  <c r="Z46" i="4"/>
  <c r="Q46" i="4"/>
  <c r="R46" i="4" s="1"/>
  <c r="X46" i="4"/>
  <c r="Y46" i="4" s="1"/>
  <c r="S46" i="4"/>
  <c r="T46" i="4" s="1"/>
  <c r="V46" i="4"/>
  <c r="W46" i="4" s="1"/>
  <c r="O47" i="4"/>
  <c r="P47" i="4"/>
  <c r="N47" i="4"/>
  <c r="M47" i="4"/>
  <c r="L47" i="4"/>
  <c r="K47" i="4"/>
  <c r="J47" i="4"/>
  <c r="H47" i="4"/>
  <c r="F47" i="4"/>
  <c r="G47" i="4"/>
  <c r="B47" i="4"/>
  <c r="E47" i="4"/>
  <c r="C47" i="4"/>
  <c r="I47" i="4"/>
  <c r="AC46" i="4"/>
  <c r="AD46" i="4" s="1"/>
  <c r="AA46" i="4"/>
  <c r="AB46" i="4" s="1"/>
  <c r="D53" i="4" l="1" a="1"/>
  <c r="D53" i="4" s="1"/>
  <c r="A54" i="4" a="1"/>
  <c r="A54" i="4" s="1"/>
  <c r="AE47" i="4"/>
  <c r="O48" i="4"/>
  <c r="P48" i="4"/>
  <c r="N48" i="4"/>
  <c r="L48" i="4"/>
  <c r="J48" i="4"/>
  <c r="G48" i="4"/>
  <c r="M48" i="4"/>
  <c r="H48" i="4"/>
  <c r="K48" i="4"/>
  <c r="F48" i="4"/>
  <c r="E48" i="4"/>
  <c r="I48" i="4"/>
  <c r="B48" i="4"/>
  <c r="C48" i="4"/>
  <c r="Q47" i="4"/>
  <c r="R47" i="4" s="1"/>
  <c r="V47" i="4"/>
  <c r="W47" i="4" s="1"/>
  <c r="X47" i="4"/>
  <c r="Y47" i="4" s="1"/>
  <c r="S47" i="4"/>
  <c r="T47" i="4" s="1"/>
  <c r="U47" i="4"/>
  <c r="Z47" i="4"/>
  <c r="AA47" i="4"/>
  <c r="AB47" i="4" s="1"/>
  <c r="AC47" i="4"/>
  <c r="AD47" i="4" s="1"/>
  <c r="D54" i="4" l="1" a="1"/>
  <c r="D54" i="4" s="1"/>
  <c r="A55" i="4" a="1"/>
  <c r="A55" i="4" s="1"/>
  <c r="AE48" i="4"/>
  <c r="U48" i="4"/>
  <c r="Z48" i="4"/>
  <c r="AA48" i="4"/>
  <c r="AB48" i="4" s="1"/>
  <c r="AC48" i="4"/>
  <c r="AD48" i="4" s="1"/>
  <c r="O49" i="4"/>
  <c r="L49" i="4"/>
  <c r="P49" i="4"/>
  <c r="N49" i="4"/>
  <c r="M49" i="4"/>
  <c r="K49" i="4"/>
  <c r="J49" i="4"/>
  <c r="G49" i="4"/>
  <c r="H49" i="4"/>
  <c r="F49" i="4"/>
  <c r="C49" i="4"/>
  <c r="I49" i="4"/>
  <c r="B49" i="4"/>
  <c r="E49" i="4"/>
  <c r="Q48" i="4"/>
  <c r="R48" i="4" s="1"/>
  <c r="V48" i="4"/>
  <c r="W48" i="4" s="1"/>
  <c r="S48" i="4"/>
  <c r="T48" i="4" s="1"/>
  <c r="X48" i="4"/>
  <c r="Y48" i="4" s="1"/>
  <c r="D55" i="4" l="1" a="1"/>
  <c r="D55" i="4" s="1"/>
  <c r="A56" i="4" a="1"/>
  <c r="A56" i="4" s="1"/>
  <c r="AA49" i="4"/>
  <c r="AB49" i="4" s="1"/>
  <c r="AC49" i="4"/>
  <c r="AD49" i="4" s="1"/>
  <c r="Q49" i="4"/>
  <c r="R49" i="4" s="1"/>
  <c r="S49" i="4"/>
  <c r="T49" i="4" s="1"/>
  <c r="V49" i="4"/>
  <c r="W49" i="4" s="1"/>
  <c r="X49" i="4"/>
  <c r="Y49" i="4" s="1"/>
  <c r="AE49" i="4"/>
  <c r="U49" i="4"/>
  <c r="Z49" i="4"/>
  <c r="P50" i="4"/>
  <c r="J50" i="4"/>
  <c r="O50" i="4"/>
  <c r="N50" i="4"/>
  <c r="M50" i="4"/>
  <c r="K50" i="4"/>
  <c r="L50" i="4"/>
  <c r="F50" i="4"/>
  <c r="G50" i="4"/>
  <c r="H50" i="4"/>
  <c r="C50" i="4"/>
  <c r="B50" i="4"/>
  <c r="I50" i="4"/>
  <c r="E50" i="4"/>
  <c r="D56" i="4" l="1" a="1"/>
  <c r="D56" i="4" s="1"/>
  <c r="A57" i="4" a="1"/>
  <c r="A57" i="4" s="1"/>
  <c r="AE50" i="4"/>
  <c r="AA50" i="4"/>
  <c r="AB50" i="4" s="1"/>
  <c r="AC50" i="4"/>
  <c r="AD50" i="4" s="1"/>
  <c r="U50" i="4"/>
  <c r="Z50" i="4"/>
  <c r="O51" i="4"/>
  <c r="P51" i="4"/>
  <c r="N51" i="4"/>
  <c r="M51" i="4"/>
  <c r="K51" i="4"/>
  <c r="L51" i="4"/>
  <c r="H51" i="4"/>
  <c r="F51" i="4"/>
  <c r="J51" i="4"/>
  <c r="G51" i="4"/>
  <c r="I51" i="4"/>
  <c r="E51" i="4"/>
  <c r="C51" i="4"/>
  <c r="B51" i="4"/>
  <c r="Q50" i="4"/>
  <c r="R50" i="4" s="1"/>
  <c r="S50" i="4"/>
  <c r="T50" i="4" s="1"/>
  <c r="V50" i="4"/>
  <c r="W50" i="4" s="1"/>
  <c r="X50" i="4"/>
  <c r="Y50" i="4" s="1"/>
  <c r="D57" i="4" l="1" a="1"/>
  <c r="D57" i="4" s="1"/>
  <c r="A58" i="4" a="1"/>
  <c r="A58" i="4" s="1"/>
  <c r="AE51" i="4"/>
  <c r="AC51" i="4"/>
  <c r="AD51" i="4" s="1"/>
  <c r="AA51" i="4"/>
  <c r="AB51" i="4" s="1"/>
  <c r="Z51" i="4"/>
  <c r="U51" i="4"/>
  <c r="Q51" i="4"/>
  <c r="R51" i="4" s="1"/>
  <c r="X51" i="4"/>
  <c r="Y51" i="4" s="1"/>
  <c r="S51" i="4"/>
  <c r="T51" i="4" s="1"/>
  <c r="V51" i="4"/>
  <c r="W51" i="4" s="1"/>
  <c r="O52" i="4"/>
  <c r="P52" i="4"/>
  <c r="N52" i="4"/>
  <c r="L52" i="4"/>
  <c r="M52" i="4"/>
  <c r="J52" i="4"/>
  <c r="G52" i="4"/>
  <c r="H52" i="4"/>
  <c r="K52" i="4"/>
  <c r="F52" i="4"/>
  <c r="B52" i="4"/>
  <c r="I52" i="4"/>
  <c r="C52" i="4"/>
  <c r="E52" i="4"/>
  <c r="D58" i="4" l="1" a="1"/>
  <c r="D58" i="4" s="1"/>
  <c r="A59" i="4" a="1"/>
  <c r="A59" i="4" s="1"/>
  <c r="AE52" i="4"/>
  <c r="Z52" i="4"/>
  <c r="U52" i="4"/>
  <c r="Q52" i="4"/>
  <c r="R52" i="4" s="1"/>
  <c r="S52" i="4"/>
  <c r="T52" i="4" s="1"/>
  <c r="V52" i="4"/>
  <c r="W52" i="4" s="1"/>
  <c r="X52" i="4"/>
  <c r="Y52" i="4" s="1"/>
  <c r="AA52" i="4"/>
  <c r="AB52" i="4" s="1"/>
  <c r="AC52" i="4"/>
  <c r="AD52" i="4" s="1"/>
  <c r="O53" i="4"/>
  <c r="L53" i="4"/>
  <c r="N53" i="4"/>
  <c r="K53" i="4"/>
  <c r="P53" i="4"/>
  <c r="G53" i="4"/>
  <c r="J53" i="4"/>
  <c r="M53" i="4"/>
  <c r="H53" i="4"/>
  <c r="F53" i="4"/>
  <c r="I53" i="4"/>
  <c r="B53" i="4"/>
  <c r="C53" i="4"/>
  <c r="E53" i="4"/>
  <c r="D59" i="4" l="1" a="1"/>
  <c r="D59" i="4" s="1"/>
  <c r="A60" i="4" a="1"/>
  <c r="A60" i="4" s="1"/>
  <c r="AE53" i="4"/>
  <c r="Q53" i="4"/>
  <c r="R53" i="4" s="1"/>
  <c r="V53" i="4"/>
  <c r="W53" i="4" s="1"/>
  <c r="X53" i="4"/>
  <c r="Y53" i="4" s="1"/>
  <c r="S53" i="4"/>
  <c r="T53" i="4" s="1"/>
  <c r="AC53" i="4"/>
  <c r="AD53" i="4" s="1"/>
  <c r="AA53" i="4"/>
  <c r="AB53" i="4" s="1"/>
  <c r="Z53" i="4"/>
  <c r="U53" i="4"/>
  <c r="P54" i="4"/>
  <c r="O54" i="4"/>
  <c r="M54" i="4"/>
  <c r="J54" i="4"/>
  <c r="L54" i="4"/>
  <c r="AE54" i="4" s="1"/>
  <c r="K54" i="4"/>
  <c r="N54" i="4"/>
  <c r="F54" i="4"/>
  <c r="G54" i="4"/>
  <c r="H54" i="4"/>
  <c r="I54" i="4"/>
  <c r="C54" i="4"/>
  <c r="E54" i="4"/>
  <c r="B54" i="4"/>
  <c r="D60" i="4" l="1" a="1"/>
  <c r="D60" i="4" s="1"/>
  <c r="A61" i="4" a="1"/>
  <c r="A61" i="4" s="1"/>
  <c r="Q54" i="4"/>
  <c r="R54" i="4" s="1"/>
  <c r="V54" i="4"/>
  <c r="W54" i="4" s="1"/>
  <c r="X54" i="4"/>
  <c r="Y54" i="4" s="1"/>
  <c r="S54" i="4"/>
  <c r="T54" i="4" s="1"/>
  <c r="Z54" i="4"/>
  <c r="U54" i="4"/>
  <c r="AC54" i="4"/>
  <c r="AD54" i="4" s="1"/>
  <c r="AA54" i="4"/>
  <c r="AB54" i="4" s="1"/>
  <c r="O55" i="4"/>
  <c r="P55" i="4"/>
  <c r="N55" i="4"/>
  <c r="M55" i="4"/>
  <c r="L55" i="4"/>
  <c r="K55" i="4"/>
  <c r="J55" i="4"/>
  <c r="H55" i="4"/>
  <c r="F55" i="4"/>
  <c r="G55" i="4"/>
  <c r="B55" i="4"/>
  <c r="C55" i="4"/>
  <c r="I55" i="4"/>
  <c r="E55" i="4"/>
  <c r="D61" i="4" l="1" a="1"/>
  <c r="D61" i="4" s="1"/>
  <c r="A62" i="4" a="1"/>
  <c r="A62" i="4" s="1"/>
  <c r="Z55" i="4"/>
  <c r="U55" i="4"/>
  <c r="Q55" i="4"/>
  <c r="R55" i="4" s="1"/>
  <c r="X55" i="4"/>
  <c r="Y55" i="4" s="1"/>
  <c r="S55" i="4"/>
  <c r="T55" i="4" s="1"/>
  <c r="V55" i="4"/>
  <c r="W55" i="4" s="1"/>
  <c r="AA55" i="4"/>
  <c r="AB55" i="4" s="1"/>
  <c r="AC55" i="4"/>
  <c r="AD55" i="4" s="1"/>
  <c r="AE55" i="4"/>
  <c r="O56" i="4"/>
  <c r="P56" i="4"/>
  <c r="N56" i="4"/>
  <c r="M56" i="4"/>
  <c r="J56" i="4"/>
  <c r="K56" i="4"/>
  <c r="G56" i="4"/>
  <c r="L56" i="4"/>
  <c r="H56" i="4"/>
  <c r="F56" i="4"/>
  <c r="C56" i="4"/>
  <c r="E56" i="4"/>
  <c r="I56" i="4"/>
  <c r="B56" i="4"/>
  <c r="D62" i="4" l="1" a="1"/>
  <c r="D62" i="4" s="1"/>
  <c r="A63" i="4" a="1"/>
  <c r="A63" i="4" s="1"/>
  <c r="AE56" i="4"/>
  <c r="Q56" i="4"/>
  <c r="R56" i="4" s="1"/>
  <c r="V56" i="4"/>
  <c r="W56" i="4" s="1"/>
  <c r="X56" i="4"/>
  <c r="Y56" i="4" s="1"/>
  <c r="S56" i="4"/>
  <c r="T56" i="4" s="1"/>
  <c r="AA56" i="4"/>
  <c r="AB56" i="4" s="1"/>
  <c r="AC56" i="4"/>
  <c r="AD56" i="4" s="1"/>
  <c r="U56" i="4"/>
  <c r="Z56" i="4"/>
  <c r="O57" i="4"/>
  <c r="P57" i="4"/>
  <c r="L57" i="4"/>
  <c r="N57" i="4"/>
  <c r="K57" i="4"/>
  <c r="M57" i="4"/>
  <c r="J57" i="4"/>
  <c r="G57" i="4"/>
  <c r="H57" i="4"/>
  <c r="F57" i="4"/>
  <c r="I57" i="4"/>
  <c r="B57" i="4"/>
  <c r="E57" i="4"/>
  <c r="C57" i="4"/>
  <c r="D63" i="4" l="1" a="1"/>
  <c r="D63" i="4" s="1"/>
  <c r="A64" i="4" a="1"/>
  <c r="A64" i="4" s="1"/>
  <c r="AE57" i="4"/>
  <c r="Q57" i="4"/>
  <c r="R57" i="4" s="1"/>
  <c r="V57" i="4"/>
  <c r="W57" i="4" s="1"/>
  <c r="S57" i="4"/>
  <c r="T57" i="4" s="1"/>
  <c r="X57" i="4"/>
  <c r="Y57" i="4" s="1"/>
  <c r="AC57" i="4"/>
  <c r="AD57" i="4" s="1"/>
  <c r="AA57" i="4"/>
  <c r="AB57" i="4" s="1"/>
  <c r="Z57" i="4"/>
  <c r="U57" i="4"/>
  <c r="P58" i="4"/>
  <c r="O58" i="4"/>
  <c r="L58" i="4"/>
  <c r="J58" i="4"/>
  <c r="K58" i="4"/>
  <c r="F58" i="4"/>
  <c r="N58" i="4"/>
  <c r="M58" i="4"/>
  <c r="G58" i="4"/>
  <c r="H58" i="4"/>
  <c r="I58" i="4"/>
  <c r="C58" i="4"/>
  <c r="E58" i="4"/>
  <c r="B58" i="4"/>
  <c r="D64" i="4" l="1" a="1"/>
  <c r="D64" i="4" s="1"/>
  <c r="A65" i="4" a="1"/>
  <c r="A65" i="4" s="1"/>
  <c r="AE58" i="4"/>
  <c r="Q58" i="4"/>
  <c r="R58" i="4" s="1"/>
  <c r="X58" i="4"/>
  <c r="Y58" i="4" s="1"/>
  <c r="V58" i="4"/>
  <c r="W58" i="4" s="1"/>
  <c r="S58" i="4"/>
  <c r="T58" i="4" s="1"/>
  <c r="Z58" i="4"/>
  <c r="U58" i="4"/>
  <c r="AA58" i="4"/>
  <c r="AB58" i="4" s="1"/>
  <c r="AC58" i="4"/>
  <c r="AD58" i="4" s="1"/>
  <c r="O59" i="4"/>
  <c r="P59" i="4"/>
  <c r="N59" i="4"/>
  <c r="M59" i="4"/>
  <c r="L59" i="4"/>
  <c r="K59" i="4"/>
  <c r="H59" i="4"/>
  <c r="F59" i="4"/>
  <c r="J59" i="4"/>
  <c r="G59" i="4"/>
  <c r="I59" i="4"/>
  <c r="E59" i="4"/>
  <c r="B59" i="4"/>
  <c r="C59" i="4"/>
  <c r="D65" i="4" l="1" a="1"/>
  <c r="D65" i="4" s="1"/>
  <c r="A66" i="4" a="1"/>
  <c r="A66" i="4" s="1"/>
  <c r="AE59" i="4"/>
  <c r="AC59" i="4"/>
  <c r="AD59" i="4" s="1"/>
  <c r="AA59" i="4"/>
  <c r="AB59" i="4" s="1"/>
  <c r="Z59" i="4"/>
  <c r="U59" i="4"/>
  <c r="Q59" i="4"/>
  <c r="R59" i="4" s="1"/>
  <c r="S59" i="4"/>
  <c r="T59" i="4" s="1"/>
  <c r="X59" i="4"/>
  <c r="Y59" i="4" s="1"/>
  <c r="V59" i="4"/>
  <c r="W59" i="4" s="1"/>
  <c r="O60" i="4"/>
  <c r="P60" i="4"/>
  <c r="N60" i="4"/>
  <c r="M60" i="4"/>
  <c r="L60" i="4"/>
  <c r="J60" i="4"/>
  <c r="G60" i="4"/>
  <c r="K60" i="4"/>
  <c r="H60" i="4"/>
  <c r="F60" i="4"/>
  <c r="C60" i="4"/>
  <c r="B60" i="4"/>
  <c r="E60" i="4"/>
  <c r="I60" i="4"/>
  <c r="D66" i="4" l="1" a="1"/>
  <c r="D66" i="4" s="1"/>
  <c r="A67" i="4" a="1"/>
  <c r="A67" i="4" s="1"/>
  <c r="AE60" i="4"/>
  <c r="AA60" i="4"/>
  <c r="AB60" i="4" s="1"/>
  <c r="AC60" i="4"/>
  <c r="AD60" i="4" s="1"/>
  <c r="Q60" i="4"/>
  <c r="R60" i="4" s="1"/>
  <c r="V60" i="4"/>
  <c r="W60" i="4" s="1"/>
  <c r="X60" i="4"/>
  <c r="Y60" i="4" s="1"/>
  <c r="S60" i="4"/>
  <c r="T60" i="4" s="1"/>
  <c r="U60" i="4"/>
  <c r="Z60" i="4"/>
  <c r="O61" i="4"/>
  <c r="L61" i="4"/>
  <c r="P61" i="4"/>
  <c r="N61" i="4"/>
  <c r="K61" i="4"/>
  <c r="M61" i="4"/>
  <c r="G61" i="4"/>
  <c r="J61" i="4"/>
  <c r="H61" i="4"/>
  <c r="F61" i="4"/>
  <c r="C61" i="4"/>
  <c r="I61" i="4"/>
  <c r="B61" i="4"/>
  <c r="E61" i="4"/>
  <c r="D67" i="4" l="1" a="1"/>
  <c r="D67" i="4" s="1"/>
  <c r="A68" i="4" a="1"/>
  <c r="A68" i="4" s="1"/>
  <c r="Q61" i="4"/>
  <c r="R61" i="4" s="1"/>
  <c r="X61" i="4"/>
  <c r="Y61" i="4" s="1"/>
  <c r="S61" i="4"/>
  <c r="T61" i="4" s="1"/>
  <c r="V61" i="4"/>
  <c r="W61" i="4" s="1"/>
  <c r="AE61" i="4"/>
  <c r="AA61" i="4"/>
  <c r="AB61" i="4" s="1"/>
  <c r="AC61" i="4"/>
  <c r="AD61" i="4" s="1"/>
  <c r="U61" i="4"/>
  <c r="Z61" i="4"/>
  <c r="P62" i="4"/>
  <c r="O62" i="4"/>
  <c r="N62" i="4"/>
  <c r="J62" i="4"/>
  <c r="K62" i="4"/>
  <c r="M62" i="4"/>
  <c r="F62" i="4"/>
  <c r="L62" i="4"/>
  <c r="G62" i="4"/>
  <c r="H62" i="4"/>
  <c r="C62" i="4"/>
  <c r="E62" i="4"/>
  <c r="I62" i="4"/>
  <c r="B62" i="4"/>
  <c r="D68" i="4" l="1" a="1"/>
  <c r="D68" i="4" s="1"/>
  <c r="A69" i="4" a="1"/>
  <c r="A69" i="4" s="1"/>
  <c r="AE62" i="4"/>
  <c r="Q62" i="4"/>
  <c r="R62" i="4" s="1"/>
  <c r="S62" i="4"/>
  <c r="T62" i="4" s="1"/>
  <c r="V62" i="4"/>
  <c r="W62" i="4" s="1"/>
  <c r="X62" i="4"/>
  <c r="Y62" i="4" s="1"/>
  <c r="U62" i="4"/>
  <c r="Z62" i="4"/>
  <c r="AA62" i="4"/>
  <c r="AB62" i="4" s="1"/>
  <c r="AC62" i="4"/>
  <c r="AD62" i="4" s="1"/>
  <c r="O63" i="4"/>
  <c r="P63" i="4"/>
  <c r="N63" i="4"/>
  <c r="M63" i="4"/>
  <c r="L63" i="4"/>
  <c r="K63" i="4"/>
  <c r="J63" i="4"/>
  <c r="H63" i="4"/>
  <c r="F63" i="4"/>
  <c r="G63" i="4"/>
  <c r="I63" i="4"/>
  <c r="C63" i="4"/>
  <c r="E63" i="4"/>
  <c r="B63" i="4"/>
  <c r="D69" i="4" l="1" a="1"/>
  <c r="D69" i="4" s="1"/>
  <c r="A70" i="4" a="1"/>
  <c r="A70" i="4" s="1"/>
  <c r="AE63" i="4"/>
  <c r="AC63" i="4"/>
  <c r="AD63" i="4" s="1"/>
  <c r="AA63" i="4"/>
  <c r="AB63" i="4" s="1"/>
  <c r="Z63" i="4"/>
  <c r="U63" i="4"/>
  <c r="Q63" i="4"/>
  <c r="R63" i="4" s="1"/>
  <c r="S63" i="4"/>
  <c r="T63" i="4" s="1"/>
  <c r="X63" i="4"/>
  <c r="Y63" i="4" s="1"/>
  <c r="V63" i="4"/>
  <c r="W63" i="4" s="1"/>
  <c r="O64" i="4"/>
  <c r="P64" i="4"/>
  <c r="N64" i="4"/>
  <c r="L64" i="4"/>
  <c r="M64" i="4"/>
  <c r="G64" i="4"/>
  <c r="J64" i="4"/>
  <c r="H64" i="4"/>
  <c r="K64" i="4"/>
  <c r="F64" i="4"/>
  <c r="C64" i="4"/>
  <c r="B64" i="4"/>
  <c r="I64" i="4"/>
  <c r="E64" i="4"/>
  <c r="D70" i="4" l="1" a="1"/>
  <c r="D70" i="4" s="1"/>
  <c r="A71" i="4" a="1"/>
  <c r="A71" i="4" s="1"/>
  <c r="AE64" i="4"/>
  <c r="Q64" i="4"/>
  <c r="R64" i="4" s="1"/>
  <c r="V64" i="4"/>
  <c r="W64" i="4" s="1"/>
  <c r="S64" i="4"/>
  <c r="T64" i="4" s="1"/>
  <c r="X64" i="4"/>
  <c r="Y64" i="4" s="1"/>
  <c r="Z64" i="4"/>
  <c r="U64" i="4"/>
  <c r="AC64" i="4"/>
  <c r="AD64" i="4" s="1"/>
  <c r="AA64" i="4"/>
  <c r="AB64" i="4" s="1"/>
  <c r="O65" i="4"/>
  <c r="L65" i="4"/>
  <c r="P65" i="4"/>
  <c r="N65" i="4"/>
  <c r="M65" i="4"/>
  <c r="K65" i="4"/>
  <c r="G65" i="4"/>
  <c r="J65" i="4"/>
  <c r="H65" i="4"/>
  <c r="F65" i="4"/>
  <c r="C65" i="4"/>
  <c r="E65" i="4"/>
  <c r="I65" i="4"/>
  <c r="B65" i="4"/>
  <c r="D71" i="4" l="1" a="1"/>
  <c r="D71" i="4" s="1"/>
  <c r="A72" i="4" a="1"/>
  <c r="A72" i="4" s="1"/>
  <c r="AE65" i="4"/>
  <c r="AC65" i="4"/>
  <c r="AD65" i="4" s="1"/>
  <c r="AA65" i="4"/>
  <c r="AB65" i="4" s="1"/>
  <c r="Q65" i="4"/>
  <c r="R65" i="4" s="1"/>
  <c r="V65" i="4"/>
  <c r="W65" i="4" s="1"/>
  <c r="X65" i="4"/>
  <c r="Y65" i="4" s="1"/>
  <c r="S65" i="4"/>
  <c r="T65" i="4" s="1"/>
  <c r="Z65" i="4"/>
  <c r="U65" i="4"/>
  <c r="P66" i="4"/>
  <c r="N66" i="4"/>
  <c r="M66" i="4"/>
  <c r="K66" i="4"/>
  <c r="O66" i="4"/>
  <c r="L66" i="4"/>
  <c r="F66" i="4"/>
  <c r="J66" i="4"/>
  <c r="G66" i="4"/>
  <c r="H66" i="4"/>
  <c r="E66" i="4"/>
  <c r="I66" i="4"/>
  <c r="B66" i="4"/>
  <c r="C66" i="4"/>
  <c r="D72" i="4" l="1" a="1"/>
  <c r="D72" i="4" s="1"/>
  <c r="A73" i="4" a="1"/>
  <c r="A73" i="4" s="1"/>
  <c r="Q66" i="4"/>
  <c r="R66" i="4" s="1"/>
  <c r="X66" i="4"/>
  <c r="Y66" i="4" s="1"/>
  <c r="V66" i="4"/>
  <c r="W66" i="4" s="1"/>
  <c r="S66" i="4"/>
  <c r="T66" i="4" s="1"/>
  <c r="Z66" i="4"/>
  <c r="U66" i="4"/>
  <c r="AE66" i="4"/>
  <c r="AA66" i="4"/>
  <c r="AB66" i="4" s="1"/>
  <c r="AC66" i="4"/>
  <c r="AD66" i="4" s="1"/>
  <c r="O67" i="4"/>
  <c r="P67" i="4"/>
  <c r="N67" i="4"/>
  <c r="M67" i="4"/>
  <c r="K67" i="4"/>
  <c r="J67" i="4"/>
  <c r="H67" i="4"/>
  <c r="F67" i="4"/>
  <c r="L67" i="4"/>
  <c r="G67" i="4"/>
  <c r="E67" i="4"/>
  <c r="I67" i="4"/>
  <c r="B67" i="4"/>
  <c r="C67" i="4"/>
  <c r="D73" i="4" l="1" a="1"/>
  <c r="D73" i="4" s="1"/>
  <c r="A74" i="4" a="1"/>
  <c r="A74" i="4" s="1"/>
  <c r="AC67" i="4"/>
  <c r="AD67" i="4" s="1"/>
  <c r="AA67" i="4"/>
  <c r="AB67" i="4" s="1"/>
  <c r="AE67" i="4"/>
  <c r="O68" i="4"/>
  <c r="P68" i="4"/>
  <c r="N68" i="4"/>
  <c r="L68" i="4"/>
  <c r="M68" i="4"/>
  <c r="G68" i="4"/>
  <c r="J68" i="4"/>
  <c r="H68" i="4"/>
  <c r="K68" i="4"/>
  <c r="F68" i="4"/>
  <c r="E68" i="4"/>
  <c r="B68" i="4"/>
  <c r="I68" i="4"/>
  <c r="C68" i="4"/>
  <c r="Q67" i="4"/>
  <c r="R67" i="4" s="1"/>
  <c r="S67" i="4"/>
  <c r="T67" i="4" s="1"/>
  <c r="V67" i="4"/>
  <c r="W67" i="4" s="1"/>
  <c r="X67" i="4"/>
  <c r="Y67" i="4" s="1"/>
  <c r="Z67" i="4"/>
  <c r="U67" i="4"/>
  <c r="D74" i="4" l="1" a="1"/>
  <c r="D74" i="4" s="1"/>
  <c r="A75" i="4" a="1"/>
  <c r="A75" i="4" s="1"/>
  <c r="AE68" i="4"/>
  <c r="O69" i="4"/>
  <c r="L69" i="4"/>
  <c r="N69" i="4"/>
  <c r="P69" i="4"/>
  <c r="K69" i="4"/>
  <c r="M69" i="4"/>
  <c r="G69" i="4"/>
  <c r="J69" i="4"/>
  <c r="H69" i="4"/>
  <c r="F69" i="4"/>
  <c r="E69" i="4"/>
  <c r="I69" i="4"/>
  <c r="C69" i="4"/>
  <c r="B69" i="4"/>
  <c r="Z68" i="4"/>
  <c r="U68" i="4"/>
  <c r="Q68" i="4"/>
  <c r="R68" i="4" s="1"/>
  <c r="X68" i="4"/>
  <c r="Y68" i="4" s="1"/>
  <c r="V68" i="4"/>
  <c r="W68" i="4" s="1"/>
  <c r="S68" i="4"/>
  <c r="T68" i="4" s="1"/>
  <c r="AC68" i="4"/>
  <c r="AD68" i="4" s="1"/>
  <c r="AA68" i="4"/>
  <c r="AB68" i="4" s="1"/>
  <c r="D75" i="4" l="1" a="1"/>
  <c r="D75" i="4" s="1"/>
  <c r="A76" i="4" a="1"/>
  <c r="A76" i="4" s="1"/>
  <c r="AA69" i="4"/>
  <c r="AB69" i="4" s="1"/>
  <c r="AC69" i="4"/>
  <c r="AD69" i="4" s="1"/>
  <c r="Q69" i="4"/>
  <c r="R69" i="4" s="1"/>
  <c r="X69" i="4"/>
  <c r="Y69" i="4" s="1"/>
  <c r="S69" i="4"/>
  <c r="T69" i="4" s="1"/>
  <c r="V69" i="4"/>
  <c r="W69" i="4" s="1"/>
  <c r="AE69" i="4"/>
  <c r="U69" i="4"/>
  <c r="Z69" i="4"/>
  <c r="P70" i="4"/>
  <c r="O70" i="4"/>
  <c r="M70" i="4"/>
  <c r="L70" i="4"/>
  <c r="K70" i="4"/>
  <c r="N70" i="4"/>
  <c r="F70" i="4"/>
  <c r="J70" i="4"/>
  <c r="G70" i="4"/>
  <c r="H70" i="4"/>
  <c r="E70" i="4"/>
  <c r="B70" i="4"/>
  <c r="I70" i="4"/>
  <c r="C70" i="4"/>
  <c r="D76" i="4" l="1" a="1"/>
  <c r="D76" i="4" s="1"/>
  <c r="A77" i="4" a="1"/>
  <c r="A77" i="4" s="1"/>
  <c r="AE70" i="4"/>
  <c r="Z70" i="4"/>
  <c r="U70" i="4"/>
  <c r="AA70" i="4"/>
  <c r="AB70" i="4" s="1"/>
  <c r="AC70" i="4"/>
  <c r="AD70" i="4" s="1"/>
  <c r="O71" i="4"/>
  <c r="P71" i="4"/>
  <c r="N71" i="4"/>
  <c r="M71" i="4"/>
  <c r="L71" i="4"/>
  <c r="K71" i="4"/>
  <c r="J71" i="4"/>
  <c r="H71" i="4"/>
  <c r="F71" i="4"/>
  <c r="G71" i="4"/>
  <c r="C71" i="4"/>
  <c r="I71" i="4"/>
  <c r="B71" i="4"/>
  <c r="E71" i="4"/>
  <c r="Q70" i="4"/>
  <c r="R70" i="4" s="1"/>
  <c r="X70" i="4"/>
  <c r="Y70" i="4" s="1"/>
  <c r="S70" i="4"/>
  <c r="T70" i="4" s="1"/>
  <c r="V70" i="4"/>
  <c r="W70" i="4" s="1"/>
  <c r="D77" i="4" l="1" a="1"/>
  <c r="D77" i="4" s="1"/>
  <c r="A78" i="4" a="1"/>
  <c r="A78" i="4" s="1"/>
  <c r="AA71" i="4"/>
  <c r="AB71" i="4" s="1"/>
  <c r="AC71" i="4"/>
  <c r="AD71" i="4" s="1"/>
  <c r="Q71" i="4"/>
  <c r="R71" i="4" s="1"/>
  <c r="X71" i="4"/>
  <c r="Y71" i="4" s="1"/>
  <c r="S71" i="4"/>
  <c r="T71" i="4" s="1"/>
  <c r="V71" i="4"/>
  <c r="W71" i="4" s="1"/>
  <c r="Z71" i="4"/>
  <c r="U71" i="4"/>
  <c r="AE71" i="4"/>
  <c r="O72" i="4"/>
  <c r="P72" i="4"/>
  <c r="N72" i="4"/>
  <c r="M72" i="4"/>
  <c r="L72" i="4"/>
  <c r="K72" i="4"/>
  <c r="G72" i="4"/>
  <c r="J72" i="4"/>
  <c r="H72" i="4"/>
  <c r="F72" i="4"/>
  <c r="B72" i="4"/>
  <c r="I72" i="4"/>
  <c r="C72" i="4"/>
  <c r="E72" i="4"/>
  <c r="D78" i="4" l="1" a="1"/>
  <c r="D78" i="4" s="1"/>
  <c r="A79" i="4" a="1"/>
  <c r="A79" i="4" s="1"/>
  <c r="Z72" i="4"/>
  <c r="U72" i="4"/>
  <c r="AE72" i="4"/>
  <c r="O73" i="4"/>
  <c r="P73" i="4"/>
  <c r="L73" i="4"/>
  <c r="N73" i="4"/>
  <c r="K73" i="4"/>
  <c r="M73" i="4"/>
  <c r="G73" i="4"/>
  <c r="J73" i="4"/>
  <c r="H73" i="4"/>
  <c r="F73" i="4"/>
  <c r="C73" i="4"/>
  <c r="E73" i="4"/>
  <c r="B73" i="4"/>
  <c r="I73" i="4"/>
  <c r="AA72" i="4"/>
  <c r="AB72" i="4" s="1"/>
  <c r="AC72" i="4"/>
  <c r="AD72" i="4" s="1"/>
  <c r="Q72" i="4"/>
  <c r="R72" i="4" s="1"/>
  <c r="V72" i="4"/>
  <c r="W72" i="4" s="1"/>
  <c r="S72" i="4"/>
  <c r="T72" i="4" s="1"/>
  <c r="X72" i="4"/>
  <c r="Y72" i="4" s="1"/>
  <c r="D79" i="4" l="1" a="1"/>
  <c r="D79" i="4" s="1"/>
  <c r="A80" i="4" a="1"/>
  <c r="A80" i="4" s="1"/>
  <c r="P74" i="4"/>
  <c r="O74" i="4"/>
  <c r="L74" i="4"/>
  <c r="K74" i="4"/>
  <c r="F74" i="4"/>
  <c r="J74" i="4"/>
  <c r="N74" i="4"/>
  <c r="M74" i="4"/>
  <c r="G74" i="4"/>
  <c r="H74" i="4"/>
  <c r="C74" i="4"/>
  <c r="I74" i="4"/>
  <c r="B74" i="4"/>
  <c r="E74" i="4"/>
  <c r="AA73" i="4"/>
  <c r="AB73" i="4" s="1"/>
  <c r="AC73" i="4"/>
  <c r="AD73" i="4" s="1"/>
  <c r="AE73" i="4"/>
  <c r="Q73" i="4"/>
  <c r="R73" i="4" s="1"/>
  <c r="X73" i="4"/>
  <c r="Y73" i="4" s="1"/>
  <c r="S73" i="4"/>
  <c r="T73" i="4" s="1"/>
  <c r="V73" i="4"/>
  <c r="W73" i="4" s="1"/>
  <c r="Z73" i="4"/>
  <c r="U73" i="4"/>
  <c r="D80" i="4" l="1" a="1"/>
  <c r="D80" i="4" s="1"/>
  <c r="A81" i="4" a="1"/>
  <c r="A81" i="4" s="1"/>
  <c r="AE74" i="4"/>
  <c r="AA74" i="4"/>
  <c r="AB74" i="4" s="1"/>
  <c r="AC74" i="4"/>
  <c r="AD74" i="4" s="1"/>
  <c r="Q74" i="4"/>
  <c r="R74" i="4" s="1"/>
  <c r="V74" i="4"/>
  <c r="W74" i="4" s="1"/>
  <c r="S74" i="4"/>
  <c r="T74" i="4" s="1"/>
  <c r="X74" i="4"/>
  <c r="Y74" i="4" s="1"/>
  <c r="Z74" i="4"/>
  <c r="U74" i="4"/>
  <c r="O75" i="4"/>
  <c r="P75" i="4"/>
  <c r="N75" i="4"/>
  <c r="M75" i="4"/>
  <c r="L75" i="4"/>
  <c r="K75" i="4"/>
  <c r="J75" i="4"/>
  <c r="H75" i="4"/>
  <c r="F75" i="4"/>
  <c r="G75" i="4"/>
  <c r="C75" i="4"/>
  <c r="E75" i="4"/>
  <c r="I75" i="4"/>
  <c r="B75" i="4"/>
  <c r="D81" i="4" l="1" a="1"/>
  <c r="D81" i="4" s="1"/>
  <c r="A82" i="4" a="1"/>
  <c r="A82" i="4" s="1"/>
  <c r="AE75" i="4"/>
  <c r="Z75" i="4"/>
  <c r="U75" i="4"/>
  <c r="AC75" i="4"/>
  <c r="AD75" i="4" s="1"/>
  <c r="AA75" i="4"/>
  <c r="AB75" i="4" s="1"/>
  <c r="Q75" i="4"/>
  <c r="R75" i="4" s="1"/>
  <c r="X75" i="4"/>
  <c r="Y75" i="4" s="1"/>
  <c r="S75" i="4"/>
  <c r="T75" i="4" s="1"/>
  <c r="V75" i="4"/>
  <c r="W75" i="4" s="1"/>
  <c r="O76" i="4"/>
  <c r="P76" i="4"/>
  <c r="N76" i="4"/>
  <c r="M76" i="4"/>
  <c r="L76" i="4"/>
  <c r="G76" i="4"/>
  <c r="K76" i="4"/>
  <c r="J76" i="4"/>
  <c r="H76" i="4"/>
  <c r="F76" i="4"/>
  <c r="B76" i="4"/>
  <c r="E76" i="4"/>
  <c r="I76" i="4"/>
  <c r="C76" i="4"/>
  <c r="D82" i="4" l="1" a="1"/>
  <c r="D82" i="4" s="1"/>
  <c r="A83" i="4" a="1"/>
  <c r="A83" i="4" s="1"/>
  <c r="AE76" i="4"/>
  <c r="Q76" i="4"/>
  <c r="R76" i="4" s="1"/>
  <c r="S76" i="4"/>
  <c r="T76" i="4" s="1"/>
  <c r="V76" i="4"/>
  <c r="W76" i="4" s="1"/>
  <c r="X76" i="4"/>
  <c r="Y76" i="4" s="1"/>
  <c r="AC76" i="4"/>
  <c r="AD76" i="4" s="1"/>
  <c r="AA76" i="4"/>
  <c r="AB76" i="4" s="1"/>
  <c r="U76" i="4"/>
  <c r="Z76" i="4"/>
  <c r="O77" i="4"/>
  <c r="L77" i="4"/>
  <c r="P77" i="4"/>
  <c r="N77" i="4"/>
  <c r="K77" i="4"/>
  <c r="M77" i="4"/>
  <c r="G77" i="4"/>
  <c r="J77" i="4"/>
  <c r="H77" i="4"/>
  <c r="F77" i="4"/>
  <c r="C77" i="4"/>
  <c r="I77" i="4"/>
  <c r="B77" i="4"/>
  <c r="E77" i="4"/>
  <c r="D83" i="4" l="1" a="1"/>
  <c r="D83" i="4" s="1"/>
  <c r="A84" i="4" a="1"/>
  <c r="A84" i="4" s="1"/>
  <c r="AE77" i="4"/>
  <c r="Q77" i="4"/>
  <c r="R77" i="4" s="1"/>
  <c r="S77" i="4"/>
  <c r="T77" i="4" s="1"/>
  <c r="X77" i="4"/>
  <c r="Y77" i="4" s="1"/>
  <c r="V77" i="4"/>
  <c r="W77" i="4" s="1"/>
  <c r="AA77" i="4"/>
  <c r="AB77" i="4" s="1"/>
  <c r="AC77" i="4"/>
  <c r="AD77" i="4" s="1"/>
  <c r="U77" i="4"/>
  <c r="Z77" i="4"/>
  <c r="P78" i="4"/>
  <c r="O78" i="4"/>
  <c r="N78" i="4"/>
  <c r="K78" i="4"/>
  <c r="M78" i="4"/>
  <c r="F78" i="4"/>
  <c r="L78" i="4"/>
  <c r="J78" i="4"/>
  <c r="G78" i="4"/>
  <c r="H78" i="4"/>
  <c r="C78" i="4"/>
  <c r="I78" i="4"/>
  <c r="B78" i="4"/>
  <c r="E78" i="4"/>
  <c r="D84" i="4" l="1" a="1"/>
  <c r="D84" i="4" s="1"/>
  <c r="A85" i="4" a="1"/>
  <c r="A85" i="4" s="1"/>
  <c r="AE78" i="4"/>
  <c r="Z78" i="4"/>
  <c r="U78" i="4"/>
  <c r="O79" i="4"/>
  <c r="P79" i="4"/>
  <c r="N79" i="4"/>
  <c r="M79" i="4"/>
  <c r="L79" i="4"/>
  <c r="K79" i="4"/>
  <c r="J79" i="4"/>
  <c r="H79" i="4"/>
  <c r="F79" i="4"/>
  <c r="G79" i="4"/>
  <c r="C79" i="4"/>
  <c r="I79" i="4"/>
  <c r="B79" i="4"/>
  <c r="E79" i="4"/>
  <c r="AA78" i="4"/>
  <c r="AB78" i="4" s="1"/>
  <c r="AC78" i="4"/>
  <c r="AD78" i="4" s="1"/>
  <c r="Q78" i="4"/>
  <c r="R78" i="4" s="1"/>
  <c r="V78" i="4"/>
  <c r="W78" i="4" s="1"/>
  <c r="X78" i="4"/>
  <c r="Y78" i="4" s="1"/>
  <c r="S78" i="4"/>
  <c r="T78" i="4" s="1"/>
  <c r="D85" i="4" l="1" a="1"/>
  <c r="D85" i="4" s="1"/>
  <c r="A86" i="4" a="1"/>
  <c r="A86" i="4" s="1"/>
  <c r="AE79" i="4"/>
  <c r="O80" i="4"/>
  <c r="P80" i="4"/>
  <c r="N80" i="4"/>
  <c r="L80" i="4"/>
  <c r="G80" i="4"/>
  <c r="J80" i="4"/>
  <c r="H80" i="4"/>
  <c r="M80" i="4"/>
  <c r="K80" i="4"/>
  <c r="F80" i="4"/>
  <c r="I80" i="4"/>
  <c r="C80" i="4"/>
  <c r="B80" i="4"/>
  <c r="E80" i="4"/>
  <c r="AC79" i="4"/>
  <c r="AD79" i="4" s="1"/>
  <c r="AA79" i="4"/>
  <c r="AB79" i="4" s="1"/>
  <c r="Z79" i="4"/>
  <c r="U79" i="4"/>
  <c r="Q79" i="4"/>
  <c r="R79" i="4" s="1"/>
  <c r="S79" i="4"/>
  <c r="T79" i="4" s="1"/>
  <c r="V79" i="4"/>
  <c r="W79" i="4" s="1"/>
  <c r="X79" i="4"/>
  <c r="Y79" i="4" s="1"/>
  <c r="D86" i="4" l="1" a="1"/>
  <c r="D86" i="4" s="1"/>
  <c r="A87" i="4" a="1"/>
  <c r="A87" i="4" s="1"/>
  <c r="AE80" i="4"/>
  <c r="Q80" i="4"/>
  <c r="R80" i="4" s="1"/>
  <c r="S80" i="4"/>
  <c r="T80" i="4" s="1"/>
  <c r="X80" i="4"/>
  <c r="Y80" i="4" s="1"/>
  <c r="V80" i="4"/>
  <c r="W80" i="4" s="1"/>
  <c r="AC80" i="4"/>
  <c r="AD80" i="4" s="1"/>
  <c r="AA80" i="4"/>
  <c r="AB80" i="4" s="1"/>
  <c r="Z80" i="4"/>
  <c r="U80" i="4"/>
  <c r="O81" i="4"/>
  <c r="L81" i="4"/>
  <c r="P81" i="4"/>
  <c r="N81" i="4"/>
  <c r="M81" i="4"/>
  <c r="K81" i="4"/>
  <c r="G81" i="4"/>
  <c r="J81" i="4"/>
  <c r="H81" i="4"/>
  <c r="F81" i="4"/>
  <c r="C81" i="4"/>
  <c r="B81" i="4"/>
  <c r="I81" i="4"/>
  <c r="E81" i="4"/>
  <c r="D87" i="4" l="1" a="1"/>
  <c r="D87" i="4" s="1"/>
  <c r="A88" i="4" a="1"/>
  <c r="A88" i="4" s="1"/>
  <c r="AE81" i="4"/>
  <c r="Q81" i="4"/>
  <c r="R81" i="4" s="1"/>
  <c r="S81" i="4"/>
  <c r="T81" i="4" s="1"/>
  <c r="X81" i="4"/>
  <c r="Y81" i="4" s="1"/>
  <c r="V81" i="4"/>
  <c r="W81" i="4" s="1"/>
  <c r="AC81" i="4"/>
  <c r="AD81" i="4" s="1"/>
  <c r="AA81" i="4"/>
  <c r="AB81" i="4" s="1"/>
  <c r="U81" i="4"/>
  <c r="Z81" i="4"/>
  <c r="P82" i="4"/>
  <c r="N82" i="4"/>
  <c r="M82" i="4"/>
  <c r="K82" i="4"/>
  <c r="L82" i="4"/>
  <c r="F82" i="4"/>
  <c r="J82" i="4"/>
  <c r="O82" i="4"/>
  <c r="G82" i="4"/>
  <c r="H82" i="4"/>
  <c r="C82" i="4"/>
  <c r="E82" i="4"/>
  <c r="B82" i="4"/>
  <c r="I82" i="4"/>
  <c r="D88" i="4" l="1" a="1"/>
  <c r="D88" i="4" s="1"/>
  <c r="A89" i="4" a="1"/>
  <c r="A89" i="4" s="1"/>
  <c r="AE82" i="4"/>
  <c r="Q82" i="4"/>
  <c r="R82" i="4" s="1"/>
  <c r="V82" i="4"/>
  <c r="W82" i="4" s="1"/>
  <c r="X82" i="4"/>
  <c r="Y82" i="4" s="1"/>
  <c r="S82" i="4"/>
  <c r="T82" i="4" s="1"/>
  <c r="AA82" i="4"/>
  <c r="AB82" i="4" s="1"/>
  <c r="AC82" i="4"/>
  <c r="AD82" i="4" s="1"/>
  <c r="U82" i="4"/>
  <c r="Z82" i="4"/>
  <c r="P83" i="4"/>
  <c r="O83" i="4"/>
  <c r="N83" i="4"/>
  <c r="M83" i="4"/>
  <c r="K83" i="4"/>
  <c r="J83" i="4"/>
  <c r="H83" i="4"/>
  <c r="F83" i="4"/>
  <c r="L83" i="4"/>
  <c r="AE83" i="4" s="1"/>
  <c r="G83" i="4"/>
  <c r="I83" i="4"/>
  <c r="E83" i="4"/>
  <c r="B83" i="4"/>
  <c r="C83" i="4"/>
  <c r="D89" i="4" l="1" a="1"/>
  <c r="D89" i="4" s="1"/>
  <c r="A90" i="4" a="1"/>
  <c r="A90" i="4" s="1"/>
  <c r="Q83" i="4"/>
  <c r="R83" i="4" s="1"/>
  <c r="X83" i="4"/>
  <c r="Y83" i="4" s="1"/>
  <c r="S83" i="4"/>
  <c r="T83" i="4" s="1"/>
  <c r="V83" i="4"/>
  <c r="W83" i="4" s="1"/>
  <c r="AC83" i="4"/>
  <c r="AD83" i="4" s="1"/>
  <c r="AA83" i="4"/>
  <c r="AB83" i="4" s="1"/>
  <c r="Z83" i="4"/>
  <c r="U83" i="4"/>
  <c r="O84" i="4"/>
  <c r="P84" i="4"/>
  <c r="N84" i="4"/>
  <c r="L84" i="4"/>
  <c r="M84" i="4"/>
  <c r="G84" i="4"/>
  <c r="J84" i="4"/>
  <c r="H84" i="4"/>
  <c r="K84" i="4"/>
  <c r="F84" i="4"/>
  <c r="E84" i="4"/>
  <c r="B84" i="4"/>
  <c r="I84" i="4"/>
  <c r="C84" i="4"/>
  <c r="D90" i="4" l="1" a="1"/>
  <c r="D90" i="4" s="1"/>
  <c r="A91" i="4" a="1"/>
  <c r="A91" i="4" s="1"/>
  <c r="AE84" i="4"/>
  <c r="U84" i="4"/>
  <c r="Z84" i="4"/>
  <c r="Q84" i="4"/>
  <c r="R84" i="4" s="1"/>
  <c r="S84" i="4"/>
  <c r="T84" i="4" s="1"/>
  <c r="V84" i="4"/>
  <c r="W84" i="4" s="1"/>
  <c r="X84" i="4"/>
  <c r="Y84" i="4" s="1"/>
  <c r="AA84" i="4"/>
  <c r="AB84" i="4" s="1"/>
  <c r="AC84" i="4"/>
  <c r="AD84" i="4" s="1"/>
  <c r="O85" i="4"/>
  <c r="N85" i="4"/>
  <c r="K85" i="4"/>
  <c r="P85" i="4"/>
  <c r="L85" i="4"/>
  <c r="M85" i="4"/>
  <c r="G85" i="4"/>
  <c r="J85" i="4"/>
  <c r="H85" i="4"/>
  <c r="F85" i="4"/>
  <c r="I85" i="4"/>
  <c r="B85" i="4"/>
  <c r="E85" i="4"/>
  <c r="C85" i="4"/>
  <c r="D91" i="4" l="1" a="1"/>
  <c r="D91" i="4" s="1"/>
  <c r="A92" i="4" a="1"/>
  <c r="A92" i="4" s="1"/>
  <c r="AA85" i="4"/>
  <c r="AB85" i="4" s="1"/>
  <c r="AC85" i="4"/>
  <c r="AD85" i="4" s="1"/>
  <c r="Q85" i="4"/>
  <c r="R85" i="4" s="1"/>
  <c r="S85" i="4"/>
  <c r="T85" i="4" s="1"/>
  <c r="X85" i="4"/>
  <c r="Y85" i="4" s="1"/>
  <c r="V85" i="4"/>
  <c r="W85" i="4" s="1"/>
  <c r="Z85" i="4"/>
  <c r="U85" i="4"/>
  <c r="AE85" i="4"/>
  <c r="P86" i="4"/>
  <c r="O86" i="4"/>
  <c r="M86" i="4"/>
  <c r="K86" i="4"/>
  <c r="N86" i="4"/>
  <c r="L86" i="4"/>
  <c r="F86" i="4"/>
  <c r="J86" i="4"/>
  <c r="G86" i="4"/>
  <c r="H86" i="4"/>
  <c r="C86" i="4"/>
  <c r="B86" i="4"/>
  <c r="E86" i="4"/>
  <c r="I86" i="4"/>
  <c r="D92" i="4" l="1" a="1"/>
  <c r="D92" i="4" s="1"/>
  <c r="A93" i="4" a="1"/>
  <c r="A93" i="4" s="1"/>
  <c r="AE86" i="4"/>
  <c r="U86" i="4"/>
  <c r="Z86" i="4"/>
  <c r="Q86" i="4"/>
  <c r="R86" i="4" s="1"/>
  <c r="S86" i="4"/>
  <c r="T86" i="4" s="1"/>
  <c r="X86" i="4"/>
  <c r="Y86" i="4" s="1"/>
  <c r="V86" i="4"/>
  <c r="W86" i="4" s="1"/>
  <c r="P87" i="4"/>
  <c r="N87" i="4"/>
  <c r="M87" i="4"/>
  <c r="O87" i="4"/>
  <c r="K87" i="4"/>
  <c r="J87" i="4"/>
  <c r="H87" i="4"/>
  <c r="F87" i="4"/>
  <c r="L87" i="4"/>
  <c r="G87" i="4"/>
  <c r="C87" i="4"/>
  <c r="I87" i="4"/>
  <c r="E87" i="4"/>
  <c r="B87" i="4"/>
  <c r="AA86" i="4"/>
  <c r="AB86" i="4" s="1"/>
  <c r="AC86" i="4"/>
  <c r="AD86" i="4" s="1"/>
  <c r="D93" i="4" l="1" a="1"/>
  <c r="D93" i="4" s="1"/>
  <c r="A94" i="4" a="1"/>
  <c r="A94" i="4" s="1"/>
  <c r="AE87" i="4"/>
  <c r="O88" i="4"/>
  <c r="P88" i="4"/>
  <c r="N88" i="4"/>
  <c r="L88" i="4"/>
  <c r="M88" i="4"/>
  <c r="K88" i="4"/>
  <c r="G88" i="4"/>
  <c r="J88" i="4"/>
  <c r="H88" i="4"/>
  <c r="F88" i="4"/>
  <c r="I88" i="4"/>
  <c r="B88" i="4"/>
  <c r="E88" i="4"/>
  <c r="C88" i="4"/>
  <c r="AA87" i="4"/>
  <c r="AB87" i="4" s="1"/>
  <c r="AC87" i="4"/>
  <c r="AD87" i="4" s="1"/>
  <c r="U87" i="4"/>
  <c r="Z87" i="4"/>
  <c r="Q87" i="4"/>
  <c r="R87" i="4" s="1"/>
  <c r="S87" i="4"/>
  <c r="T87" i="4" s="1"/>
  <c r="X87" i="4"/>
  <c r="Y87" i="4" s="1"/>
  <c r="V87" i="4"/>
  <c r="W87" i="4" s="1"/>
  <c r="D94" i="4" l="1" a="1"/>
  <c r="D94" i="4" s="1"/>
  <c r="A95" i="4" a="1"/>
  <c r="A95" i="4" s="1"/>
  <c r="AE88" i="4"/>
  <c r="Q88" i="4"/>
  <c r="R88" i="4" s="1"/>
  <c r="S88" i="4"/>
  <c r="T88" i="4" s="1"/>
  <c r="X88" i="4"/>
  <c r="Y88" i="4" s="1"/>
  <c r="V88" i="4"/>
  <c r="W88" i="4" s="1"/>
  <c r="AA88" i="4"/>
  <c r="AB88" i="4" s="1"/>
  <c r="AC88" i="4"/>
  <c r="AD88" i="4" s="1"/>
  <c r="Z88" i="4"/>
  <c r="U88" i="4"/>
  <c r="O89" i="4"/>
  <c r="P89" i="4"/>
  <c r="N89" i="4"/>
  <c r="K89" i="4"/>
  <c r="L89" i="4"/>
  <c r="M89" i="4"/>
  <c r="G89" i="4"/>
  <c r="J89" i="4"/>
  <c r="H89" i="4"/>
  <c r="F89" i="4"/>
  <c r="E89" i="4"/>
  <c r="I89" i="4"/>
  <c r="C89" i="4"/>
  <c r="B89" i="4"/>
  <c r="D95" i="4" l="1" a="1"/>
  <c r="D95" i="4" s="1"/>
  <c r="A96" i="4" a="1"/>
  <c r="A96" i="4" s="1"/>
  <c r="AE89" i="4"/>
  <c r="Q89" i="4"/>
  <c r="R89" i="4" s="1"/>
  <c r="X89" i="4"/>
  <c r="Y89" i="4" s="1"/>
  <c r="V89" i="4"/>
  <c r="W89" i="4" s="1"/>
  <c r="S89" i="4"/>
  <c r="T89" i="4" s="1"/>
  <c r="AA89" i="4"/>
  <c r="AB89" i="4" s="1"/>
  <c r="AC89" i="4"/>
  <c r="AD89" i="4" s="1"/>
  <c r="U89" i="4"/>
  <c r="Z89" i="4"/>
  <c r="P90" i="4"/>
  <c r="O90" i="4"/>
  <c r="K90" i="4"/>
  <c r="L90" i="4"/>
  <c r="F90" i="4"/>
  <c r="M90" i="4"/>
  <c r="N90" i="4"/>
  <c r="J90" i="4"/>
  <c r="G90" i="4"/>
  <c r="H90" i="4"/>
  <c r="C90" i="4"/>
  <c r="E90" i="4"/>
  <c r="B90" i="4"/>
  <c r="I90" i="4"/>
  <c r="D96" i="4" l="1" a="1"/>
  <c r="D96" i="4" s="1"/>
  <c r="A97" i="4" a="1"/>
  <c r="A97" i="4" s="1"/>
  <c r="AE90" i="4"/>
  <c r="P91" i="4"/>
  <c r="O91" i="4"/>
  <c r="N91" i="4"/>
  <c r="M91" i="4"/>
  <c r="K91" i="4"/>
  <c r="L91" i="4"/>
  <c r="J91" i="4"/>
  <c r="H91" i="4"/>
  <c r="F91" i="4"/>
  <c r="G91" i="4"/>
  <c r="C91" i="4"/>
  <c r="I91" i="4"/>
  <c r="B91" i="4"/>
  <c r="E91" i="4"/>
  <c r="AC90" i="4"/>
  <c r="AD90" i="4" s="1"/>
  <c r="AA90" i="4"/>
  <c r="AB90" i="4" s="1"/>
  <c r="U90" i="4"/>
  <c r="Z90" i="4"/>
  <c r="Q90" i="4"/>
  <c r="R90" i="4" s="1"/>
  <c r="X90" i="4"/>
  <c r="Y90" i="4" s="1"/>
  <c r="V90" i="4"/>
  <c r="W90" i="4" s="1"/>
  <c r="S90" i="4"/>
  <c r="T90" i="4" s="1"/>
  <c r="D97" i="4" l="1" a="1"/>
  <c r="D97" i="4" s="1"/>
  <c r="A98" i="4" a="1"/>
  <c r="A98" i="4" s="1"/>
  <c r="AE91" i="4"/>
  <c r="Q91" i="4"/>
  <c r="R91" i="4" s="1"/>
  <c r="V91" i="4"/>
  <c r="W91" i="4" s="1"/>
  <c r="S91" i="4"/>
  <c r="T91" i="4" s="1"/>
  <c r="X91" i="4"/>
  <c r="Y91" i="4" s="1"/>
  <c r="Z91" i="4"/>
  <c r="U91" i="4"/>
  <c r="AA91" i="4"/>
  <c r="AB91" i="4" s="1"/>
  <c r="AC91" i="4"/>
  <c r="AD91" i="4" s="1"/>
  <c r="O92" i="4"/>
  <c r="P92" i="4"/>
  <c r="N92" i="4"/>
  <c r="M92" i="4"/>
  <c r="L92" i="4"/>
  <c r="G92" i="4"/>
  <c r="K92" i="4"/>
  <c r="J92" i="4"/>
  <c r="H92" i="4"/>
  <c r="F92" i="4"/>
  <c r="E92" i="4"/>
  <c r="I92" i="4"/>
  <c r="B92" i="4"/>
  <c r="C92" i="4"/>
  <c r="D98" i="4" l="1" a="1"/>
  <c r="D98" i="4" s="1"/>
  <c r="A99" i="4" a="1"/>
  <c r="A99" i="4" s="1"/>
  <c r="AC92" i="4"/>
  <c r="AD92" i="4" s="1"/>
  <c r="AA92" i="4"/>
  <c r="AB92" i="4" s="1"/>
  <c r="Q92" i="4"/>
  <c r="R92" i="4" s="1"/>
  <c r="V92" i="4"/>
  <c r="W92" i="4" s="1"/>
  <c r="S92" i="4"/>
  <c r="T92" i="4" s="1"/>
  <c r="X92" i="4"/>
  <c r="Y92" i="4" s="1"/>
  <c r="Z92" i="4"/>
  <c r="U92" i="4"/>
  <c r="AE92" i="4"/>
  <c r="O93" i="4"/>
  <c r="P93" i="4"/>
  <c r="N93" i="4"/>
  <c r="K93" i="4"/>
  <c r="M93" i="4"/>
  <c r="L93" i="4"/>
  <c r="G93" i="4"/>
  <c r="J93" i="4"/>
  <c r="H93" i="4"/>
  <c r="F93" i="4"/>
  <c r="E93" i="4"/>
  <c r="B93" i="4"/>
  <c r="C93" i="4"/>
  <c r="I93" i="4"/>
  <c r="AE93" i="4" l="1"/>
  <c r="D99" i="4" a="1"/>
  <c r="D99" i="4" s="1"/>
  <c r="A100" i="4" a="1"/>
  <c r="A100" i="4" s="1"/>
  <c r="Z93" i="4"/>
  <c r="U93" i="4"/>
  <c r="P94" i="4"/>
  <c r="O94" i="4"/>
  <c r="N94" i="4"/>
  <c r="K94" i="4"/>
  <c r="M94" i="4"/>
  <c r="L94" i="4"/>
  <c r="F94" i="4"/>
  <c r="J94" i="4"/>
  <c r="G94" i="4"/>
  <c r="H94" i="4"/>
  <c r="B94" i="4"/>
  <c r="I94" i="4"/>
  <c r="E94" i="4"/>
  <c r="C94" i="4"/>
  <c r="AC93" i="4"/>
  <c r="AD93" i="4" s="1"/>
  <c r="AA93" i="4"/>
  <c r="AB93" i="4" s="1"/>
  <c r="Q93" i="4"/>
  <c r="R93" i="4" s="1"/>
  <c r="X93" i="4"/>
  <c r="Y93" i="4" s="1"/>
  <c r="S93" i="4"/>
  <c r="T93" i="4" s="1"/>
  <c r="V93" i="4"/>
  <c r="W93" i="4" s="1"/>
  <c r="D100" i="4" l="1" a="1"/>
  <c r="D100" i="4" s="1"/>
  <c r="A101" i="4" a="1"/>
  <c r="A101" i="4" s="1"/>
  <c r="P95" i="4"/>
  <c r="N95" i="4"/>
  <c r="M95" i="4"/>
  <c r="O95" i="4"/>
  <c r="K95" i="4"/>
  <c r="J95" i="4"/>
  <c r="H95" i="4"/>
  <c r="L95" i="4"/>
  <c r="F95" i="4"/>
  <c r="G95" i="4"/>
  <c r="C95" i="4"/>
  <c r="B95" i="4"/>
  <c r="I95" i="4"/>
  <c r="E95" i="4"/>
  <c r="Q94" i="4"/>
  <c r="R94" i="4" s="1"/>
  <c r="V94" i="4"/>
  <c r="W94" i="4" s="1"/>
  <c r="X94" i="4"/>
  <c r="Y94" i="4" s="1"/>
  <c r="S94" i="4"/>
  <c r="T94" i="4" s="1"/>
  <c r="AC94" i="4"/>
  <c r="AD94" i="4" s="1"/>
  <c r="AA94" i="4"/>
  <c r="AB94" i="4" s="1"/>
  <c r="U94" i="4"/>
  <c r="Z94" i="4"/>
  <c r="AE94" i="4"/>
  <c r="D101" i="4" l="1" a="1"/>
  <c r="D101" i="4" s="1"/>
  <c r="A102" i="4" a="1"/>
  <c r="A102" i="4" s="1"/>
  <c r="AE95" i="4"/>
  <c r="Q95" i="4"/>
  <c r="R95" i="4" s="1"/>
  <c r="X95" i="4"/>
  <c r="Y95" i="4" s="1"/>
  <c r="S95" i="4"/>
  <c r="T95" i="4" s="1"/>
  <c r="V95" i="4"/>
  <c r="W95" i="4" s="1"/>
  <c r="U95" i="4"/>
  <c r="Z95" i="4"/>
  <c r="AA95" i="4"/>
  <c r="AB95" i="4" s="1"/>
  <c r="AC95" i="4"/>
  <c r="AD95" i="4" s="1"/>
  <c r="O96" i="4"/>
  <c r="P96" i="4"/>
  <c r="N96" i="4"/>
  <c r="L96" i="4"/>
  <c r="G96" i="4"/>
  <c r="J96" i="4"/>
  <c r="H96" i="4"/>
  <c r="M96" i="4"/>
  <c r="K96" i="4"/>
  <c r="F96" i="4"/>
  <c r="I96" i="4"/>
  <c r="E96" i="4"/>
  <c r="C96" i="4"/>
  <c r="B96" i="4"/>
  <c r="H102" i="4" l="1"/>
  <c r="O102" i="4"/>
  <c r="M102" i="4"/>
  <c r="J102" i="4"/>
  <c r="E102" i="4"/>
  <c r="C102" i="4"/>
  <c r="I102" i="4"/>
  <c r="F102" i="4"/>
  <c r="L102" i="4"/>
  <c r="B102" i="4"/>
  <c r="K102" i="4"/>
  <c r="N102" i="4"/>
  <c r="P102" i="4"/>
  <c r="D102" i="4" a="1"/>
  <c r="D102" i="4" s="1"/>
  <c r="G102" i="4"/>
  <c r="AE96" i="4"/>
  <c r="AA96" i="4"/>
  <c r="AB96" i="4" s="1"/>
  <c r="AC96" i="4"/>
  <c r="AD96" i="4" s="1"/>
  <c r="U96" i="4"/>
  <c r="Z96" i="4"/>
  <c r="Q96" i="4"/>
  <c r="R96" i="4" s="1"/>
  <c r="S96" i="4"/>
  <c r="T96" i="4" s="1"/>
  <c r="V96" i="4"/>
  <c r="W96" i="4" s="1"/>
  <c r="X96" i="4"/>
  <c r="Y96" i="4" s="1"/>
  <c r="O97" i="4"/>
  <c r="P97" i="4"/>
  <c r="N97" i="4"/>
  <c r="M97" i="4"/>
  <c r="K97" i="4"/>
  <c r="L97" i="4"/>
  <c r="G97" i="4"/>
  <c r="J97" i="4"/>
  <c r="H97" i="4"/>
  <c r="F97" i="4"/>
  <c r="I97" i="4"/>
  <c r="B97" i="4"/>
  <c r="E97" i="4"/>
  <c r="C97" i="4"/>
  <c r="AA102" i="4" l="1"/>
  <c r="AB102" i="4" s="1"/>
  <c r="AC102" i="4"/>
  <c r="AD102" i="4" s="1"/>
  <c r="AE102" i="4"/>
  <c r="Q102" i="4"/>
  <c r="R102" i="4" s="1"/>
  <c r="S102" i="4"/>
  <c r="T102" i="4" s="1"/>
  <c r="V102" i="4"/>
  <c r="W102" i="4" s="1"/>
  <c r="X102" i="4"/>
  <c r="Y102" i="4" s="1"/>
  <c r="U102" i="4"/>
  <c r="Z102" i="4"/>
  <c r="AE97" i="4"/>
  <c r="AA97" i="4"/>
  <c r="AB97" i="4" s="1"/>
  <c r="AC97" i="4"/>
  <c r="AD97" i="4" s="1"/>
  <c r="Q97" i="4"/>
  <c r="R97" i="4" s="1"/>
  <c r="X97" i="4"/>
  <c r="Y97" i="4" s="1"/>
  <c r="S97" i="4"/>
  <c r="T97" i="4" s="1"/>
  <c r="V97" i="4"/>
  <c r="W97" i="4" s="1"/>
  <c r="Z97" i="4"/>
  <c r="U97" i="4"/>
  <c r="P98" i="4"/>
  <c r="O98" i="4"/>
  <c r="N98" i="4"/>
  <c r="M98" i="4"/>
  <c r="K98" i="4"/>
  <c r="L98" i="4"/>
  <c r="F98" i="4"/>
  <c r="J98" i="4"/>
  <c r="G98" i="4"/>
  <c r="H98" i="4"/>
  <c r="B98" i="4"/>
  <c r="C98" i="4"/>
  <c r="I98" i="4"/>
  <c r="E98" i="4"/>
  <c r="I15" i="3" l="1"/>
  <c r="H12" i="3"/>
  <c r="H16" i="3"/>
  <c r="H13" i="3"/>
  <c r="I14" i="3"/>
  <c r="I12" i="3"/>
  <c r="H6" i="3"/>
  <c r="I7" i="3"/>
  <c r="H18" i="3"/>
  <c r="H10" i="3"/>
  <c r="H9" i="3"/>
  <c r="H5" i="3"/>
  <c r="I6" i="3"/>
  <c r="I4" i="3"/>
  <c r="I16" i="3"/>
  <c r="H17" i="3"/>
  <c r="I18" i="3"/>
  <c r="I5" i="3"/>
  <c r="H11" i="3"/>
  <c r="I8" i="3"/>
  <c r="I17" i="3"/>
  <c r="H14" i="3"/>
  <c r="I11" i="3"/>
  <c r="H7" i="3"/>
  <c r="I13" i="3"/>
  <c r="H8" i="3"/>
  <c r="H15" i="3"/>
  <c r="I10" i="3"/>
  <c r="H4" i="3"/>
  <c r="I9" i="3"/>
  <c r="Q98" i="4"/>
  <c r="R98" i="4" s="1"/>
  <c r="S98" i="4"/>
  <c r="T98" i="4" s="1"/>
  <c r="X98" i="4"/>
  <c r="Y98" i="4" s="1"/>
  <c r="V98" i="4"/>
  <c r="W98" i="4" s="1"/>
  <c r="Z98" i="4"/>
  <c r="U98" i="4"/>
  <c r="AE98" i="4"/>
  <c r="AA98" i="4"/>
  <c r="AB98" i="4" s="1"/>
  <c r="AC98" i="4"/>
  <c r="AD98" i="4" s="1"/>
  <c r="P99" i="4"/>
  <c r="O99" i="4"/>
  <c r="N99" i="4"/>
  <c r="M99" i="4"/>
  <c r="K99" i="4"/>
  <c r="J99" i="4"/>
  <c r="H99" i="4"/>
  <c r="F99" i="4"/>
  <c r="L99" i="4"/>
  <c r="G99" i="4"/>
  <c r="I99" i="4"/>
  <c r="C99" i="4"/>
  <c r="E99" i="4"/>
  <c r="B99" i="4"/>
  <c r="AE99" i="4" l="1"/>
  <c r="Q99" i="4"/>
  <c r="R99" i="4" s="1"/>
  <c r="V99" i="4"/>
  <c r="W99" i="4" s="1"/>
  <c r="X99" i="4"/>
  <c r="Y99" i="4" s="1"/>
  <c r="S99" i="4"/>
  <c r="T99" i="4" s="1"/>
  <c r="O100" i="4"/>
  <c r="P100" i="4"/>
  <c r="N100" i="4"/>
  <c r="L100" i="4"/>
  <c r="M100" i="4"/>
  <c r="G100" i="4"/>
  <c r="J100" i="4"/>
  <c r="H100" i="4"/>
  <c r="K100" i="4"/>
  <c r="F100" i="4"/>
  <c r="E100" i="4"/>
  <c r="B100" i="4"/>
  <c r="C100" i="4"/>
  <c r="I100" i="4"/>
  <c r="AA99" i="4"/>
  <c r="AB99" i="4" s="1"/>
  <c r="AC99" i="4"/>
  <c r="AD99" i="4" s="1"/>
  <c r="Z99" i="4"/>
  <c r="U99" i="4"/>
  <c r="AE100" i="4" l="1"/>
  <c r="AA100" i="4"/>
  <c r="AB100" i="4" s="1"/>
  <c r="AC100" i="4"/>
  <c r="AD100" i="4" s="1"/>
  <c r="Q100" i="4"/>
  <c r="R100" i="4" s="1"/>
  <c r="X100" i="4"/>
  <c r="Y100" i="4" s="1"/>
  <c r="V100" i="4"/>
  <c r="W100" i="4" s="1"/>
  <c r="S100" i="4"/>
  <c r="T100" i="4" s="1"/>
  <c r="U100" i="4"/>
  <c r="Z100" i="4"/>
  <c r="O101" i="4"/>
  <c r="N101" i="4"/>
  <c r="K101" i="4"/>
  <c r="L101" i="4"/>
  <c r="P101" i="4"/>
  <c r="G101" i="4"/>
  <c r="M101" i="4"/>
  <c r="J101" i="4"/>
  <c r="H101" i="4"/>
  <c r="F101" i="4"/>
  <c r="B101" i="4"/>
  <c r="E101" i="4"/>
  <c r="C101" i="4"/>
  <c r="I101" i="4"/>
  <c r="AE101" i="4" l="1"/>
  <c r="I3" i="3" s="1"/>
  <c r="Q101" i="4"/>
  <c r="R101" i="4" s="1"/>
  <c r="S101" i="4"/>
  <c r="T101" i="4" s="1"/>
  <c r="X101" i="4"/>
  <c r="Y101" i="4" s="1"/>
  <c r="V101" i="4"/>
  <c r="W101" i="4" s="1"/>
  <c r="AA101" i="4"/>
  <c r="AB101" i="4" s="1"/>
  <c r="AC101" i="4"/>
  <c r="AD101" i="4" s="1"/>
  <c r="U101" i="4"/>
  <c r="Z101" i="4"/>
</calcChain>
</file>

<file path=xl/sharedStrings.xml><?xml version="1.0" encoding="utf-8"?>
<sst xmlns="http://schemas.openxmlformats.org/spreadsheetml/2006/main" count="91" uniqueCount="83">
  <si>
    <t>M</t>
  </si>
  <si>
    <t>%</t>
  </si>
  <si>
    <t>F</t>
  </si>
  <si>
    <t>X</t>
  </si>
  <si>
    <t>Gender (M, F, or X)</t>
  </si>
  <si>
    <t>Full/Part Time</t>
  </si>
  <si>
    <t>Full Time</t>
  </si>
  <si>
    <t>Part Time</t>
  </si>
  <si>
    <r>
      <t xml:space="preserve">Complete la sección de asalariado o por horas </t>
    </r>
    <r>
      <rPr>
        <b/>
        <i/>
        <sz val="11"/>
        <rFont val="Calibri"/>
        <family val="2"/>
        <scheme val="minor"/>
      </rPr>
      <t>(ingrese "0" para los demás)</t>
    </r>
  </si>
  <si>
    <t>Empleados por hora</t>
  </si>
  <si>
    <t>Empleados asalariados</t>
  </si>
  <si>
    <t>Tiempo completo/Tiempo parcial</t>
  </si>
  <si>
    <t>Tarifa por hora</t>
  </si>
  <si>
    <t>Compensación base total</t>
  </si>
  <si>
    <t>Compensación total incluyendo horas extras</t>
  </si>
  <si>
    <t>Bonificaciones</t>
  </si>
  <si>
    <t>Cualquier otro pago</t>
  </si>
  <si>
    <t>Título profesional</t>
  </si>
  <si>
    <t>Compensación total</t>
  </si>
  <si>
    <t xml:space="preserve">Compensación total
</t>
  </si>
  <si>
    <t>% de mujeres por debajo de la tarifa media por hora</t>
  </si>
  <si>
    <t>% de hombres por debajo de la tarifa media por hora</t>
  </si>
  <si>
    <t>Número de empleados X</t>
  </si>
  <si>
    <t>Tarifa media por hora X (Compensación base)</t>
  </si>
  <si>
    <t>% de X por debajo de la tarifa media por hora</t>
  </si>
  <si>
    <t>Análisis de compensación base</t>
  </si>
  <si>
    <t>Análisis de compensación total</t>
  </si>
  <si>
    <t>Análisis media
(Compensación total)</t>
  </si>
  <si>
    <t>Brecha del promedio (compensación total)</t>
  </si>
  <si>
    <t>Género</t>
  </si>
  <si>
    <t>$/hora</t>
  </si>
  <si>
    <t>Años de servicio</t>
  </si>
  <si>
    <t>Educación</t>
  </si>
  <si>
    <t>Años de experiencia</t>
  </si>
  <si>
    <t>Porcentaje de tiempo viajando</t>
  </si>
  <si>
    <t>Notas</t>
  </si>
  <si>
    <t>Brecha mujer-hombre ($ / hora)</t>
  </si>
  <si>
    <t>% de brecha</t>
  </si>
  <si>
    <t>Brecha mujer-hombre ($ / hora)2</t>
  </si>
  <si>
    <t>% de brecha2</t>
  </si>
  <si>
    <t>% de brecha 3</t>
  </si>
  <si>
    <t>% de brecha 5</t>
  </si>
  <si>
    <t>Brecha Hombre-X ($ / hora)</t>
  </si>
  <si>
    <t>% de brecha 6</t>
  </si>
  <si>
    <t>Brecha hombre-X ($ / hora) 7</t>
  </si>
  <si>
    <t>% de brecha 8</t>
  </si>
  <si>
    <t>Género (M, F, o X)</t>
  </si>
  <si>
    <t>Empleado
(Nombre o ID)</t>
  </si>
  <si>
    <t>Compensación total de base salarial</t>
  </si>
  <si>
    <t>Completar por todos los empleados</t>
  </si>
  <si>
    <t>Total de horas anuales (regulares)</t>
  </si>
  <si>
    <t>Total de horas anuales (horas extras, OT)</t>
  </si>
  <si>
    <t>Total de horas efectivas</t>
  </si>
  <si>
    <t>Salario base anual</t>
  </si>
  <si>
    <t>Total de horas efectivas2</t>
  </si>
  <si>
    <t>Pago de otros incentivos</t>
  </si>
  <si>
    <t>Tarifa promedio por hora (compensación total)</t>
  </si>
  <si>
    <t>Tarifa promedio por hora (Base)</t>
  </si>
  <si>
    <t>Tarifa promedio por hora</t>
  </si>
  <si>
    <t>Brecha mujer-X ($ / hora) 4</t>
  </si>
  <si>
    <t>Brecha mujer-X ($ / hora)</t>
  </si>
  <si>
    <t>Brecha entre mujeres y hombres en% por debajo de la media</t>
  </si>
  <si>
    <t>Brecha entre mujeres-X en % por debajo de la media</t>
  </si>
  <si>
    <t>Brecha hombre-X en% por debajo de la media</t>
  </si>
  <si>
    <t xml:space="preserve">Análisis media
(Compensación total)
</t>
  </si>
  <si>
    <t>Tiempo completo/tiempo parcial</t>
  </si>
  <si>
    <t>Hombres</t>
  </si>
  <si>
    <t>Mujeres</t>
  </si>
  <si>
    <t>Grupo de empleo</t>
  </si>
  <si>
    <t xml:space="preserve">Grupo de empleo
</t>
  </si>
  <si>
    <t>Tarifa promedio por hora (base, incluyendo horas extras, OT)</t>
  </si>
  <si>
    <t>Tarifa promedio por hora (Compensación total)</t>
  </si>
  <si>
    <t>Número de empleadas</t>
  </si>
  <si>
    <t>Tarifa promedio por hora para mujeres (Compensación base)</t>
  </si>
  <si>
    <t>Tarifa promedio por hora para mujeres (Compensación total)</t>
  </si>
  <si>
    <t>Tarifa promedio por hora para hombres (Compensación base)</t>
  </si>
  <si>
    <t>Número de empleados hombres</t>
  </si>
  <si>
    <t>Tarifa promedio por hora para hombres (Compensación total)</t>
  </si>
  <si>
    <t>X- Otro género</t>
  </si>
  <si>
    <t>Tarifa media por hora X (Compensación total)</t>
  </si>
  <si>
    <t>Puntuación o calificación de rendimiento</t>
  </si>
  <si>
    <t xml:space="preserve">Empleado
(Nombre o número de identificación)
</t>
  </si>
  <si>
    <t>Pago basado en calidad o cantidad de trabajo Sí o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</si>
</sst>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;[Red]&quot;$&quot;#,##0.00"/>
    <numFmt numFmtId="165" formatCode="0.00;[Red]0.00"/>
    <numFmt numFmtId="166" formatCode="0;[Red]0"/>
    <numFmt numFmtId="167" formatCode="0.0%"/>
    <numFmt numFmtId="168" formatCode="&quot;$&quot;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scheme val="minor"/>
    </font>
    <font>
      <sz val="1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6" fillId="0" borderId="13" xfId="0" applyFont="1" applyBorder="1" applyProtection="1">
      <protection locked="0"/>
    </xf>
    <xf numFmtId="0" fontId="6" fillId="0" borderId="14" xfId="0" applyFont="1" applyBorder="1" applyProtection="1">
      <protection locked="0"/>
    </xf>
    <xf numFmtId="164" fontId="5" fillId="0" borderId="15" xfId="0" applyNumberFormat="1" applyFont="1" applyBorder="1" applyProtection="1">
      <protection locked="0"/>
    </xf>
    <xf numFmtId="165" fontId="5" fillId="0" borderId="13" xfId="0" applyNumberFormat="1" applyFont="1" applyBorder="1" applyProtection="1">
      <protection locked="0"/>
    </xf>
    <xf numFmtId="164" fontId="5" fillId="4" borderId="16" xfId="0" applyNumberFormat="1" applyFont="1" applyFill="1" applyBorder="1" applyProtection="1"/>
    <xf numFmtId="164" fontId="5" fillId="0" borderId="17" xfId="0" applyNumberFormat="1" applyFont="1" applyBorder="1" applyProtection="1">
      <protection locked="0"/>
    </xf>
    <xf numFmtId="165" fontId="5" fillId="0" borderId="17" xfId="0" applyNumberFormat="1" applyFont="1" applyBorder="1" applyProtection="1">
      <protection locked="0"/>
    </xf>
    <xf numFmtId="164" fontId="5" fillId="0" borderId="13" xfId="0" applyNumberFormat="1" applyFont="1" applyBorder="1" applyProtection="1">
      <protection locked="0"/>
    </xf>
    <xf numFmtId="164" fontId="5" fillId="0" borderId="18" xfId="0" applyNumberFormat="1" applyFont="1" applyBorder="1" applyProtection="1">
      <protection locked="0"/>
    </xf>
    <xf numFmtId="164" fontId="5" fillId="4" borderId="17" xfId="0" applyNumberFormat="1" applyFont="1" applyFill="1" applyBorder="1" applyProtection="1"/>
    <xf numFmtId="0" fontId="6" fillId="4" borderId="13" xfId="0" applyFont="1" applyFill="1" applyBorder="1" applyProtection="1"/>
    <xf numFmtId="168" fontId="5" fillId="4" borderId="13" xfId="0" applyNumberFormat="1" applyFont="1" applyFill="1" applyBorder="1" applyProtection="1"/>
    <xf numFmtId="168" fontId="0" fillId="4" borderId="13" xfId="0" applyNumberFormat="1" applyFill="1" applyBorder="1" applyProtection="1"/>
    <xf numFmtId="9" fontId="0" fillId="4" borderId="13" xfId="2" applyFont="1" applyFill="1" applyBorder="1" applyProtection="1"/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6" fillId="0" borderId="17" xfId="0" applyFont="1" applyBorder="1" applyProtection="1">
      <protection locked="0"/>
    </xf>
    <xf numFmtId="0" fontId="8" fillId="0" borderId="13" xfId="0" applyFont="1" applyFill="1" applyBorder="1" applyProtection="1">
      <protection locked="0"/>
    </xf>
    <xf numFmtId="164" fontId="9" fillId="0" borderId="15" xfId="0" applyNumberFormat="1" applyFont="1" applyFill="1" applyBorder="1" applyProtection="1">
      <protection locked="0"/>
    </xf>
    <xf numFmtId="165" fontId="9" fillId="0" borderId="13" xfId="0" applyNumberFormat="1" applyFont="1" applyFill="1" applyBorder="1" applyProtection="1">
      <protection locked="0"/>
    </xf>
    <xf numFmtId="164" fontId="9" fillId="4" borderId="16" xfId="0" applyNumberFormat="1" applyFont="1" applyFill="1" applyBorder="1" applyProtection="1"/>
    <xf numFmtId="164" fontId="9" fillId="0" borderId="17" xfId="0" applyNumberFormat="1" applyFont="1" applyFill="1" applyBorder="1" applyProtection="1">
      <protection locked="0"/>
    </xf>
    <xf numFmtId="164" fontId="9" fillId="0" borderId="13" xfId="0" applyNumberFormat="1" applyFont="1" applyFill="1" applyBorder="1" applyProtection="1">
      <protection locked="0"/>
    </xf>
    <xf numFmtId="164" fontId="9" fillId="0" borderId="18" xfId="0" applyNumberFormat="1" applyFont="1" applyFill="1" applyBorder="1" applyProtection="1">
      <protection locked="0"/>
    </xf>
    <xf numFmtId="164" fontId="9" fillId="4" borderId="17" xfId="0" applyNumberFormat="1" applyFont="1" applyFill="1" applyBorder="1" applyProtection="1"/>
    <xf numFmtId="0" fontId="8" fillId="0" borderId="25" xfId="0" applyFont="1" applyFill="1" applyBorder="1" applyProtection="1">
      <protection locked="0"/>
    </xf>
    <xf numFmtId="164" fontId="9" fillId="0" borderId="30" xfId="0" applyNumberFormat="1" applyFont="1" applyFill="1" applyBorder="1" applyProtection="1">
      <protection locked="0"/>
    </xf>
    <xf numFmtId="165" fontId="9" fillId="0" borderId="25" xfId="0" applyNumberFormat="1" applyFont="1" applyFill="1" applyBorder="1" applyProtection="1">
      <protection locked="0"/>
    </xf>
    <xf numFmtId="164" fontId="9" fillId="4" borderId="31" xfId="0" applyNumberFormat="1" applyFont="1" applyFill="1" applyBorder="1" applyProtection="1"/>
    <xf numFmtId="164" fontId="9" fillId="0" borderId="28" xfId="0" applyNumberFormat="1" applyFont="1" applyFill="1" applyBorder="1" applyProtection="1">
      <protection locked="0"/>
    </xf>
    <xf numFmtId="164" fontId="9" fillId="0" borderId="25" xfId="0" applyNumberFormat="1" applyFont="1" applyFill="1" applyBorder="1" applyProtection="1">
      <protection locked="0"/>
    </xf>
    <xf numFmtId="164" fontId="9" fillId="0" borderId="32" xfId="0" applyNumberFormat="1" applyFont="1" applyFill="1" applyBorder="1" applyProtection="1">
      <protection locked="0"/>
    </xf>
    <xf numFmtId="164" fontId="9" fillId="4" borderId="28" xfId="0" applyNumberFormat="1" applyFont="1" applyFill="1" applyBorder="1" applyProtection="1"/>
    <xf numFmtId="0" fontId="6" fillId="0" borderId="17" xfId="0" applyFont="1" applyFill="1" applyBorder="1" applyProtection="1">
      <protection locked="0"/>
    </xf>
    <xf numFmtId="0" fontId="6" fillId="0" borderId="13" xfId="0" applyFont="1" applyFill="1" applyBorder="1" applyProtection="1">
      <protection locked="0"/>
    </xf>
    <xf numFmtId="164" fontId="5" fillId="0" borderId="28" xfId="0" applyNumberFormat="1" applyFont="1" applyBorder="1" applyProtection="1">
      <protection locked="0"/>
    </xf>
    <xf numFmtId="165" fontId="5" fillId="0" borderId="28" xfId="0" applyNumberFormat="1" applyFont="1" applyBorder="1" applyProtection="1">
      <protection locked="0"/>
    </xf>
    <xf numFmtId="0" fontId="6" fillId="4" borderId="17" xfId="0" applyFont="1" applyFill="1" applyBorder="1" applyProtection="1"/>
    <xf numFmtId="165" fontId="5" fillId="4" borderId="14" xfId="0" applyNumberFormat="1" applyFont="1" applyFill="1" applyBorder="1" applyProtection="1"/>
    <xf numFmtId="165" fontId="9" fillId="4" borderId="29" xfId="0" applyNumberFormat="1" applyFont="1" applyFill="1" applyBorder="1" applyProtection="1"/>
    <xf numFmtId="165" fontId="9" fillId="4" borderId="14" xfId="0" applyNumberFormat="1" applyFont="1" applyFill="1" applyBorder="1" applyProtection="1"/>
    <xf numFmtId="164" fontId="5" fillId="4" borderId="0" xfId="0" applyNumberFormat="1" applyFont="1" applyFill="1" applyBorder="1" applyProtection="1"/>
    <xf numFmtId="164" fontId="9" fillId="4" borderId="0" xfId="0" applyNumberFormat="1" applyFont="1" applyFill="1" applyBorder="1" applyProtection="1"/>
    <xf numFmtId="164" fontId="5" fillId="4" borderId="26" xfId="0" applyNumberFormat="1" applyFont="1" applyFill="1" applyBorder="1" applyProtection="1"/>
    <xf numFmtId="164" fontId="9" fillId="4" borderId="26" xfId="0" applyNumberFormat="1" applyFont="1" applyFill="1" applyBorder="1" applyProtection="1"/>
    <xf numFmtId="164" fontId="5" fillId="0" borderId="15" xfId="0" applyNumberFormat="1" applyFont="1" applyFill="1" applyBorder="1" applyProtection="1">
      <protection locked="0"/>
    </xf>
    <xf numFmtId="165" fontId="5" fillId="0" borderId="13" xfId="0" applyNumberFormat="1" applyFont="1" applyFill="1" applyBorder="1" applyProtection="1">
      <protection locked="0"/>
    </xf>
    <xf numFmtId="164" fontId="5" fillId="0" borderId="17" xfId="0" applyNumberFormat="1" applyFont="1" applyFill="1" applyBorder="1" applyProtection="1">
      <protection locked="0"/>
    </xf>
    <xf numFmtId="165" fontId="5" fillId="0" borderId="17" xfId="0" applyNumberFormat="1" applyFont="1" applyFill="1" applyBorder="1" applyProtection="1">
      <protection locked="0"/>
    </xf>
    <xf numFmtId="164" fontId="5" fillId="0" borderId="13" xfId="0" applyNumberFormat="1" applyFont="1" applyFill="1" applyBorder="1" applyProtection="1">
      <protection locked="0"/>
    </xf>
    <xf numFmtId="164" fontId="5" fillId="0" borderId="18" xfId="0" applyNumberFormat="1" applyFont="1" applyFill="1" applyBorder="1" applyProtection="1">
      <protection locked="0"/>
    </xf>
    <xf numFmtId="0" fontId="10" fillId="0" borderId="17" xfId="0" applyFont="1" applyFill="1" applyBorder="1" applyProtection="1">
      <protection locked="0"/>
    </xf>
    <xf numFmtId="0" fontId="10" fillId="0" borderId="13" xfId="0" applyFont="1" applyFill="1" applyBorder="1" applyProtection="1">
      <protection locked="0"/>
    </xf>
    <xf numFmtId="164" fontId="11" fillId="0" borderId="15" xfId="0" applyNumberFormat="1" applyFont="1" applyFill="1" applyBorder="1" applyProtection="1">
      <protection locked="0"/>
    </xf>
    <xf numFmtId="165" fontId="11" fillId="0" borderId="13" xfId="0" applyNumberFormat="1" applyFont="1" applyFill="1" applyBorder="1" applyProtection="1">
      <protection locked="0"/>
    </xf>
    <xf numFmtId="165" fontId="11" fillId="4" borderId="13" xfId="0" applyNumberFormat="1" applyFont="1" applyFill="1" applyBorder="1" applyProtection="1"/>
    <xf numFmtId="164" fontId="11" fillId="4" borderId="0" xfId="0" applyNumberFormat="1" applyFont="1" applyFill="1" applyProtection="1"/>
    <xf numFmtId="164" fontId="11" fillId="4" borderId="26" xfId="0" applyNumberFormat="1" applyFont="1" applyFill="1" applyBorder="1" applyProtection="1"/>
    <xf numFmtId="164" fontId="11" fillId="0" borderId="17" xfId="0" applyNumberFormat="1" applyFont="1" applyFill="1" applyBorder="1" applyProtection="1">
      <protection locked="0"/>
    </xf>
    <xf numFmtId="165" fontId="11" fillId="0" borderId="17" xfId="0" applyNumberFormat="1" applyFont="1" applyFill="1" applyBorder="1" applyProtection="1">
      <protection locked="0"/>
    </xf>
    <xf numFmtId="164" fontId="11" fillId="4" borderId="16" xfId="0" applyNumberFormat="1" applyFont="1" applyFill="1" applyBorder="1" applyProtection="1"/>
    <xf numFmtId="164" fontId="11" fillId="0" borderId="13" xfId="0" applyNumberFormat="1" applyFont="1" applyFill="1" applyBorder="1" applyProtection="1">
      <protection locked="0"/>
    </xf>
    <xf numFmtId="164" fontId="11" fillId="0" borderId="18" xfId="0" applyNumberFormat="1" applyFont="1" applyFill="1" applyBorder="1" applyProtection="1">
      <protection locked="0"/>
    </xf>
    <xf numFmtId="164" fontId="11" fillId="4" borderId="17" xfId="0" applyNumberFormat="1" applyFont="1" applyFill="1" applyBorder="1" applyProtection="1"/>
    <xf numFmtId="0" fontId="10" fillId="0" borderId="28" xfId="0" applyFont="1" applyFill="1" applyBorder="1" applyProtection="1">
      <protection locked="0"/>
    </xf>
    <xf numFmtId="0" fontId="10" fillId="0" borderId="25" xfId="0" applyFont="1" applyFill="1" applyBorder="1" applyProtection="1">
      <protection locked="0"/>
    </xf>
    <xf numFmtId="164" fontId="11" fillId="0" borderId="30" xfId="0" applyNumberFormat="1" applyFont="1" applyFill="1" applyBorder="1" applyProtection="1">
      <protection locked="0"/>
    </xf>
    <xf numFmtId="165" fontId="11" fillId="0" borderId="25" xfId="0" applyNumberFormat="1" applyFont="1" applyFill="1" applyBorder="1" applyProtection="1">
      <protection locked="0"/>
    </xf>
    <xf numFmtId="165" fontId="11" fillId="4" borderId="25" xfId="0" applyNumberFormat="1" applyFont="1" applyFill="1" applyBorder="1" applyProtection="1"/>
    <xf numFmtId="164" fontId="11" fillId="4" borderId="0" xfId="0" applyNumberFormat="1" applyFont="1" applyFill="1" applyBorder="1" applyProtection="1"/>
    <xf numFmtId="164" fontId="11" fillId="0" borderId="28" xfId="0" applyNumberFormat="1" applyFont="1" applyFill="1" applyBorder="1" applyProtection="1">
      <protection locked="0"/>
    </xf>
    <xf numFmtId="165" fontId="11" fillId="0" borderId="28" xfId="0" applyNumberFormat="1" applyFont="1" applyFill="1" applyBorder="1" applyProtection="1">
      <protection locked="0"/>
    </xf>
    <xf numFmtId="164" fontId="11" fillId="4" borderId="31" xfId="0" applyNumberFormat="1" applyFont="1" applyFill="1" applyBorder="1" applyProtection="1"/>
    <xf numFmtId="164" fontId="11" fillId="0" borderId="25" xfId="0" applyNumberFormat="1" applyFont="1" applyFill="1" applyBorder="1" applyProtection="1">
      <protection locked="0"/>
    </xf>
    <xf numFmtId="164" fontId="11" fillId="0" borderId="32" xfId="0" applyNumberFormat="1" applyFont="1" applyFill="1" applyBorder="1" applyProtection="1">
      <protection locked="0"/>
    </xf>
    <xf numFmtId="164" fontId="11" fillId="4" borderId="28" xfId="0" applyNumberFormat="1" applyFont="1" applyFill="1" applyBorder="1" applyProtection="1"/>
    <xf numFmtId="9" fontId="0" fillId="4" borderId="13" xfId="2" applyNumberFormat="1" applyFont="1" applyFill="1" applyBorder="1" applyProtection="1"/>
    <xf numFmtId="0" fontId="5" fillId="0" borderId="0" xfId="0" applyFont="1" applyFill="1" applyProtection="1"/>
    <xf numFmtId="0" fontId="0" fillId="0" borderId="0" xfId="0" applyProtection="1"/>
    <xf numFmtId="0" fontId="3" fillId="3" borderId="11" xfId="0" applyFont="1" applyFill="1" applyBorder="1" applyAlignment="1" applyProtection="1">
      <alignment vertical="center" wrapText="1"/>
    </xf>
    <xf numFmtId="0" fontId="3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6" borderId="7" xfId="0" applyFont="1" applyFill="1" applyBorder="1" applyAlignment="1" applyProtection="1">
      <alignment vertical="center" wrapText="1"/>
    </xf>
    <xf numFmtId="0" fontId="3" fillId="6" borderId="40" xfId="0" applyFont="1" applyFill="1" applyBorder="1" applyAlignment="1" applyProtection="1">
      <alignment vertical="center" wrapText="1"/>
    </xf>
    <xf numFmtId="0" fontId="0" fillId="0" borderId="0" xfId="0" applyBorder="1" applyProtection="1"/>
    <xf numFmtId="0" fontId="6" fillId="4" borderId="17" xfId="0" applyNumberFormat="1" applyFont="1" applyFill="1" applyBorder="1" applyProtection="1"/>
    <xf numFmtId="0" fontId="6" fillId="4" borderId="13" xfId="0" applyNumberFormat="1" applyFont="1" applyFill="1" applyBorder="1" applyProtection="1"/>
    <xf numFmtId="0" fontId="6" fillId="4" borderId="28" xfId="0" applyNumberFormat="1" applyFont="1" applyFill="1" applyBorder="1" applyProtection="1"/>
    <xf numFmtId="0" fontId="6" fillId="4" borderId="25" xfId="0" applyNumberFormat="1" applyFont="1" applyFill="1" applyBorder="1" applyProtection="1"/>
    <xf numFmtId="168" fontId="5" fillId="4" borderId="25" xfId="0" applyNumberFormat="1" applyFont="1" applyFill="1" applyBorder="1" applyProtection="1"/>
    <xf numFmtId="168" fontId="0" fillId="4" borderId="25" xfId="0" applyNumberFormat="1" applyFill="1" applyBorder="1" applyProtection="1"/>
    <xf numFmtId="9" fontId="0" fillId="4" borderId="25" xfId="2" applyNumberFormat="1" applyFont="1" applyFill="1" applyBorder="1" applyProtection="1"/>
    <xf numFmtId="0" fontId="5" fillId="0" borderId="0" xfId="0" applyFont="1" applyProtection="1"/>
    <xf numFmtId="0" fontId="3" fillId="2" borderId="5" xfId="0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40" xfId="0" applyFont="1" applyFill="1" applyBorder="1" applyAlignment="1" applyProtection="1">
      <alignment horizontal="center" vertical="center" wrapText="1"/>
    </xf>
    <xf numFmtId="0" fontId="3" fillId="3" borderId="38" xfId="0" applyFont="1" applyFill="1" applyBorder="1" applyAlignment="1" applyProtection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 wrapText="1"/>
    </xf>
    <xf numFmtId="165" fontId="5" fillId="0" borderId="0" xfId="0" applyNumberFormat="1" applyFont="1" applyProtection="1"/>
    <xf numFmtId="2" fontId="5" fillId="0" borderId="0" xfId="0" applyNumberFormat="1" applyFont="1" applyFill="1" applyProtection="1"/>
    <xf numFmtId="0" fontId="2" fillId="5" borderId="21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7" fillId="4" borderId="17" xfId="0" applyFont="1" applyFill="1" applyBorder="1" applyAlignment="1" applyProtection="1">
      <alignment vertical="center"/>
    </xf>
    <xf numFmtId="164" fontId="0" fillId="4" borderId="23" xfId="1" applyNumberFormat="1" applyFont="1" applyFill="1" applyBorder="1" applyAlignment="1" applyProtection="1">
      <alignment vertical="center"/>
    </xf>
    <xf numFmtId="164" fontId="0" fillId="4" borderId="13" xfId="1" applyNumberFormat="1" applyFont="1" applyFill="1" applyBorder="1" applyAlignment="1" applyProtection="1">
      <alignment vertical="center"/>
    </xf>
    <xf numFmtId="164" fontId="0" fillId="4" borderId="23" xfId="0" applyNumberFormat="1" applyFill="1" applyBorder="1" applyAlignment="1" applyProtection="1">
      <alignment vertical="center"/>
    </xf>
    <xf numFmtId="166" fontId="0" fillId="4" borderId="15" xfId="0" applyNumberFormat="1" applyFill="1" applyBorder="1" applyAlignment="1" applyProtection="1">
      <alignment vertical="center"/>
    </xf>
    <xf numFmtId="164" fontId="0" fillId="4" borderId="17" xfId="1" applyNumberFormat="1" applyFont="1" applyFill="1" applyBorder="1" applyAlignment="1" applyProtection="1">
      <alignment vertical="center"/>
    </xf>
    <xf numFmtId="167" fontId="0" fillId="4" borderId="24" xfId="0" applyNumberFormat="1" applyFill="1" applyBorder="1" applyAlignment="1" applyProtection="1"/>
    <xf numFmtId="167" fontId="0" fillId="4" borderId="13" xfId="0" applyNumberFormat="1" applyFill="1" applyBorder="1" applyAlignment="1" applyProtection="1"/>
    <xf numFmtId="166" fontId="0" fillId="4" borderId="24" xfId="0" applyNumberFormat="1" applyFill="1" applyBorder="1" applyAlignment="1" applyProtection="1">
      <alignment vertical="center"/>
    </xf>
    <xf numFmtId="164" fontId="0" fillId="4" borderId="42" xfId="1" applyNumberFormat="1" applyFont="1" applyFill="1" applyBorder="1" applyAlignment="1" applyProtection="1">
      <alignment vertical="center"/>
    </xf>
    <xf numFmtId="166" fontId="0" fillId="4" borderId="13" xfId="0" applyNumberFormat="1" applyFill="1" applyBorder="1" applyAlignment="1" applyProtection="1">
      <alignment vertical="center"/>
    </xf>
    <xf numFmtId="164" fontId="0" fillId="4" borderId="24" xfId="1" applyNumberFormat="1" applyFont="1" applyFill="1" applyBorder="1" applyAlignment="1" applyProtection="1">
      <alignment vertical="center"/>
    </xf>
    <xf numFmtId="0" fontId="7" fillId="4" borderId="17" xfId="0" applyNumberFormat="1" applyFont="1" applyFill="1" applyBorder="1" applyAlignment="1" applyProtection="1">
      <alignment vertical="center"/>
    </xf>
    <xf numFmtId="164" fontId="2" fillId="4" borderId="23" xfId="0" applyNumberFormat="1" applyFont="1" applyFill="1" applyBorder="1" applyAlignment="1" applyProtection="1">
      <alignment vertical="center"/>
    </xf>
    <xf numFmtId="166" fontId="2" fillId="4" borderId="15" xfId="0" applyNumberFormat="1" applyFont="1" applyFill="1" applyBorder="1" applyAlignment="1" applyProtection="1">
      <alignment vertical="center"/>
    </xf>
    <xf numFmtId="167" fontId="2" fillId="4" borderId="24" xfId="0" applyNumberFormat="1" applyFont="1" applyFill="1" applyBorder="1" applyAlignment="1" applyProtection="1"/>
    <xf numFmtId="0" fontId="2" fillId="0" borderId="0" xfId="0" applyFont="1" applyProtection="1"/>
    <xf numFmtId="0" fontId="7" fillId="4" borderId="28" xfId="0" applyNumberFormat="1" applyFont="1" applyFill="1" applyBorder="1" applyAlignment="1" applyProtection="1">
      <alignment vertical="center"/>
    </xf>
    <xf numFmtId="164" fontId="0" fillId="4" borderId="33" xfId="1" applyNumberFormat="1" applyFont="1" applyFill="1" applyBorder="1" applyAlignment="1" applyProtection="1">
      <alignment vertical="center"/>
    </xf>
    <xf numFmtId="164" fontId="0" fillId="4" borderId="25" xfId="1" applyNumberFormat="1" applyFont="1" applyFill="1" applyBorder="1" applyAlignment="1" applyProtection="1">
      <alignment vertical="center"/>
    </xf>
    <xf numFmtId="164" fontId="0" fillId="4" borderId="33" xfId="0" applyNumberFormat="1" applyFill="1" applyBorder="1" applyAlignment="1" applyProtection="1">
      <alignment vertical="center"/>
    </xf>
    <xf numFmtId="166" fontId="0" fillId="4" borderId="30" xfId="0" applyNumberFormat="1" applyFill="1" applyBorder="1" applyAlignment="1" applyProtection="1">
      <alignment vertical="center"/>
    </xf>
    <xf numFmtId="164" fontId="0" fillId="4" borderId="28" xfId="1" applyNumberFormat="1" applyFont="1" applyFill="1" applyBorder="1" applyAlignment="1" applyProtection="1">
      <alignment vertical="center"/>
    </xf>
    <xf numFmtId="167" fontId="0" fillId="4" borderId="34" xfId="0" applyNumberFormat="1" applyFill="1" applyBorder="1" applyAlignment="1" applyProtection="1"/>
    <xf numFmtId="167" fontId="0" fillId="4" borderId="25" xfId="0" applyNumberFormat="1" applyFill="1" applyBorder="1" applyAlignment="1" applyProtection="1"/>
    <xf numFmtId="166" fontId="0" fillId="4" borderId="34" xfId="0" applyNumberFormat="1" applyFill="1" applyBorder="1" applyAlignment="1" applyProtection="1">
      <alignment vertical="center"/>
    </xf>
    <xf numFmtId="164" fontId="0" fillId="4" borderId="43" xfId="1" applyNumberFormat="1" applyFont="1" applyFill="1" applyBorder="1" applyAlignment="1" applyProtection="1">
      <alignment vertical="center"/>
    </xf>
    <xf numFmtId="166" fontId="0" fillId="4" borderId="25" xfId="0" applyNumberFormat="1" applyFill="1" applyBorder="1" applyAlignment="1" applyProtection="1">
      <alignment vertical="center"/>
    </xf>
    <xf numFmtId="164" fontId="0" fillId="4" borderId="34" xfId="1" applyNumberFormat="1" applyFont="1" applyFill="1" applyBorder="1" applyAlignment="1" applyProtection="1">
      <alignment vertical="center"/>
    </xf>
    <xf numFmtId="7" fontId="5" fillId="0" borderId="15" xfId="0" applyNumberFormat="1" applyFont="1" applyBorder="1" applyProtection="1">
      <protection locked="0"/>
    </xf>
    <xf numFmtId="0" fontId="3" fillId="3" borderId="36" xfId="0" applyFont="1" applyFill="1" applyBorder="1" applyAlignment="1" applyProtection="1">
      <alignment horizontal="center" vertical="center" wrapText="1"/>
    </xf>
    <xf numFmtId="0" fontId="3" fillId="3" borderId="37" xfId="0" applyFont="1" applyFill="1" applyBorder="1" applyAlignment="1" applyProtection="1">
      <alignment horizontal="center" vertical="center" wrapText="1"/>
    </xf>
    <xf numFmtId="0" fontId="3" fillId="3" borderId="3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/>
    </xf>
    <xf numFmtId="0" fontId="3" fillId="2" borderId="41" xfId="0" applyFon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3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83"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numFmt numFmtId="168" formatCode="&quot;$&quot;#,##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&quot;$&quot;#,##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&quot;$&quot;#,##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outline="0">
        <left style="thin">
          <color auto="1"/>
        </left>
        <top style="thin">
          <color auto="1"/>
        </top>
      </border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66" formatCode="0;[Red]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67" formatCode="0.0%"/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medium">
          <color auto="1"/>
        </vertical>
        <horizontal style="thin">
          <color auto="1"/>
        </horizontal>
      </border>
      <protection locked="1" hidden="0"/>
    </dxf>
    <dxf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 style="medium">
          <color auto="1"/>
        </vertical>
        <horizontal style="thin">
          <color auto="1"/>
        </horizontal>
      </border>
      <protection locked="1" hidden="0"/>
    </dxf>
    <dxf>
      <numFmt numFmtId="166" formatCode="0;[Red]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67" formatCode="0.0%"/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medium">
          <color auto="1"/>
        </vertical>
        <horizontal style="thin">
          <color auto="1"/>
        </horizontal>
      </border>
      <protection locked="1" hidden="0"/>
    </dxf>
    <dxf>
      <numFmt numFmtId="166" formatCode="0;[Red]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 style="medium">
          <color auto="1"/>
        </vertical>
        <horizontal style="thin">
          <color auto="1"/>
        </horizontal>
      </border>
      <protection locked="1" hidden="0"/>
    </dxf>
    <dxf>
      <numFmt numFmtId="167" formatCode="0.0%"/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66" formatCode="0;[Red]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numFmt numFmtId="167" formatCode="0.0%"/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numFmt numFmtId="166" formatCode="0;[Red]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numFmt numFmtId="167" formatCode="0.0%"/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numFmt numFmtId="166" formatCode="0;[Red]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numFmt numFmtId="167" formatCode="0.0%"/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numFmt numFmtId="166" formatCode="0;[Red]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;[Red]&quot;$&quot;#,##0.00"/>
      <border diagonalUp="0" diagonalDown="0">
        <left/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;[Red]&quot;$&quot;#,##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;[Red]&quot;$&quot;#,##0.0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0;[Red]0.0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;[Red]&quot;$&quot;#,##0.0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border diagonalUp="0" diagonalDown="0">
        <left/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0;[Red]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0;[Red]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0;[Red]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;[Red]&quot;$&quot;#,##0.00"/>
      <border diagonalUp="0" diagonalDown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protection locked="1" hidden="0"/>
    </dxf>
    <dxf>
      <border outline="0">
        <bottom style="thin">
          <color auto="1"/>
        </bottom>
      </border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bl1_EmployerData" displayName="Tbl1_EmployerData" ref="A3:T1003" totalsRowShown="0" headerRowDxfId="82" dataDxfId="80" headerRowBorderDxfId="81" tableBorderDxfId="79">
  <sortState ref="A4:T29">
    <sortCondition ref="D3:D29"/>
  </sortState>
  <tableColumns count="20">
    <tableColumn id="1" name="Empleado_x000a_(Nombre o ID)" dataDxfId="78"/>
    <tableColumn id="2" name="Título profesional" dataDxfId="77"/>
    <tableColumn id="3" name="Grupo de empleo_x000a_" dataDxfId="76"/>
    <tableColumn id="4" name="Género (M, F, o X)" dataDxfId="75"/>
    <tableColumn id="5" name="Tiempo completo/Tiempo parcial" dataDxfId="74"/>
    <tableColumn id="6" name="Tarifa por hora" dataDxfId="73"/>
    <tableColumn id="7" name="Total de horas anuales (regulares)" dataDxfId="72"/>
    <tableColumn id="8" name="Total de horas anuales (horas extras, OT)" dataDxfId="71"/>
    <tableColumn id="9" name="Total de horas efectivas" dataDxfId="70">
      <calculatedColumnFormula>Tbl1_EmployerData[[#This Row],[Total de horas anuales (regulares)]]+Tbl1_EmployerData[[#This Row],[Total de horas anuales (horas extras, OT)]]</calculatedColumnFormula>
    </tableColumn>
    <tableColumn id="10" name="Compensación base total" dataDxfId="69">
      <calculatedColumnFormula>Tbl1_EmployerData[[#This Row],[Tarifa por hora]]*Tbl1_EmployerData[[#This Row],[Total de horas anuales (regulares)]]</calculatedColumnFormula>
    </tableColumn>
    <tableColumn id="20" name="Compensación total incluyendo horas extras" dataDxfId="68">
      <calculatedColumnFormula>(Tbl1_EmployerData[[#This Row],[Tarifa por hora]]*Tbl1_EmployerData[[#This Row],[Total de horas anuales (regulares)]])+(Tbl1_EmployerData[[#This Row],[Total de horas anuales (horas extras, OT)]]*1.5*Tbl1_EmployerData[[#This Row],[Tarifa por hora]])</calculatedColumnFormula>
    </tableColumn>
    <tableColumn id="11" name="Salario base anual" dataDxfId="67"/>
    <tableColumn id="12" name="Total de horas efectivas2" dataDxfId="66"/>
    <tableColumn id="13" name="Compensación total de base salarial" dataDxfId="65">
      <calculatedColumnFormula>Tbl1_EmployerData[[#This Row],[Salario base anual]]</calculatedColumnFormula>
    </tableColumn>
    <tableColumn id="14" name="Bonificaciones" dataDxfId="64"/>
    <tableColumn id="15" name="Pago de otros incentivos" dataDxfId="63"/>
    <tableColumn id="16" name="Cualquier otro pago" dataDxfId="62"/>
    <tableColumn id="17" name="Compensación total_x000a_" dataDxfId="61">
      <calculatedColumnFormula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calculatedColumnFormula>
    </tableColumn>
    <tableColumn id="18" name="Tarifa promedio por hora (base, incluyendo horas extras, OT)" dataDxfId="60">
      <calculatedColumnFormula>IF(Tbl1_EmployerData[[#This Row],[Empleado
(Nombre o ID)]]="","",(Tbl1_EmployerData[[#This Row],[Compensación total incluyendo horas extras]]+Tbl1_EmployerData[[#This Row],[Compensación total de base salarial]])/(Tbl1_EmployerData[[#This Row],[Total de horas efectivas]]))</calculatedColumnFormula>
    </tableColumn>
    <tableColumn id="19" name="Tarifa promedio por hora (compensación total)" dataDxfId="59">
      <calculatedColumnFormula>IF(Tbl1_EmployerData[[#This Row],[Empleado
(Nombre o ID)]]="","",Tbl1_EmployerData[[#This Row],[Compensación total
]]/(Tbl1_EmployerData[[#This Row],[Total de horas efectivas]]))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Tbl2_CalculationTool" displayName="Tbl2_CalculationTool" ref="A2:AE102" totalsRowShown="0" headerRowDxfId="58" dataDxfId="57" tableBorderDxfId="56">
  <tableColumns count="31">
    <tableColumn id="1" name="Grupo de empleo" dataDxfId="55">
      <calculatedColumnFormula array="1">IF(IF(ISERROR(INDEX(Tbl1_EmployerData[Grupo de empleo
],MATCH(0,COUNTIF('2. Herramienta de cálculo '!$A$2:$A2,Tbl1_EmployerData[Grupo de empleo
]),0))),"",INDEX(Tbl1_EmployerData[Grupo de empleo
],MATCH(0,COUNTIF('2. Herramienta de cálculo '!$A$2:$A2,Tbl1_EmployerData[Grupo de empleo
]),0)))=0,"",IF(ISERROR(INDEX(Tbl1_EmployerData[Grupo de empleo
],MATCH(0,COUNTIF('2. Herramienta de cálculo '!$A$2:$A2,Tbl1_EmployerData[Grupo de empleo
]),0))),"",INDEX(Tbl1_EmployerData[Grupo de empleo
],MATCH(0,COUNTIF('2. Herramienta de cálculo '!$A$2:$A2,Tbl1_EmployerData[Grupo de empleo
]),0))))</calculatedColumnFormula>
    </tableColumn>
    <tableColumn id="2" name="Tarifa promedio por hora (Base)" dataDxfId="54" dataCellStyle="Currency">
      <calculatedColumnFormula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calculatedColumnFormula>
    </tableColumn>
    <tableColumn id="3" name="Tarifa promedio por hora (Compensación total)" dataDxfId="53" dataCellStyle="Currency">
      <calculatedColumnFormula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calculatedColumnFormula>
    </tableColumn>
    <tableColumn id="4" name="Tarifa promedio por hora" dataDxfId="52">
      <calculatedColumnFormula array="1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calculatedColumnFormula>
    </tableColumn>
    <tableColumn id="5" name="Número de empleadas" dataDxfId="51">
      <calculatedColumnFormula>IF(Tbl2_CalculationTool[[#This Row],[Grupo de empleo]]="","",COUNTIFS(Tbl1_EmployerData[Grupo de empleo
],Tbl2_CalculationTool[[#This Row],[Grupo de empleo]],Tbl1_EmployerData[Género (M, F, o X)],"F"))</calculatedColumnFormula>
    </tableColumn>
    <tableColumn id="6" name="Tarifa promedio por hora para mujeres (Compensación base)" dataDxfId="50" dataCellStyle="Currency">
      <calculatedColumnFormula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calculatedColumnFormula>
    </tableColumn>
    <tableColumn id="7" name="Tarifa promedio por hora para mujeres (Compensación total)" dataDxfId="49" dataCellStyle="Currency">
      <calculatedColumnFormula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calculatedColumnFormula>
    </tableColumn>
    <tableColumn id="8" name="% de mujeres por debajo de la tarifa media por hora" dataDxfId="48">
      <calculatedColumnFormula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calculatedColumnFormula>
    </tableColumn>
    <tableColumn id="9" name="Número de empleados hombres" dataDxfId="47">
      <calculatedColumnFormula>IF(Tbl2_CalculationTool[[#This Row],[Grupo de empleo]]="","",COUNTIFS(Tbl1_EmployerData[Grupo de empleo
],Tbl2_CalculationTool[[#This Row],[Grupo de empleo]],Tbl1_EmployerData[Género (M, F, o X)],"M"))</calculatedColumnFormula>
    </tableColumn>
    <tableColumn id="10" name="Tarifa promedio por hora para hombres (Compensación base)" dataDxfId="46" dataCellStyle="Currency">
      <calculatedColumnFormula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calculatedColumnFormula>
    </tableColumn>
    <tableColumn id="11" name="Tarifa promedio por hora para hombres (Compensación total)" dataDxfId="45" dataCellStyle="Currency">
      <calculatedColumnFormula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calculatedColumnFormula>
    </tableColumn>
    <tableColumn id="12" name="% de hombres por debajo de la tarifa media por hora" dataDxfId="44">
      <calculatedColumnFormula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calculatedColumnFormula>
    </tableColumn>
    <tableColumn id="13" name="Número de empleados X" dataDxfId="43">
      <calculatedColumnFormula>IF(Tbl2_CalculationTool[[#This Row],[Grupo de empleo]]="","",COUNTIFS(Tbl1_EmployerData[Grupo de empleo
],Tbl2_CalculationTool[[#This Row],[Grupo de empleo]],Tbl1_EmployerData[Género (M, F, o X)],"X"))</calculatedColumnFormula>
    </tableColumn>
    <tableColumn id="14" name="Tarifa media por hora X (Compensación base)" dataDxfId="42" dataCellStyle="Currency">
      <calculatedColumnFormula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calculatedColumnFormula>
    </tableColumn>
    <tableColumn id="15" name="Tarifa media por hora X (Compensación total)" dataDxfId="41" dataCellStyle="Currency">
      <calculatedColumnFormula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calculatedColumnFormula>
    </tableColumn>
    <tableColumn id="16" name="% de X por debajo de la tarifa media por hora" dataDxfId="40">
      <calculatedColumnFormula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calculatedColumnFormula>
    </tableColumn>
    <tableColumn id="17" name="Brecha mujer-hombre ($ / hora)" dataDxfId="39">
      <calculatedColumnFormula>IF(ISERROR(IF(AND(E3&lt;&gt;"",I3&lt;&gt;""),F3-J3,"")),"",IF(AND(E3&lt;&gt;"",I3&lt;&gt;""),F3-J3,""))</calculatedColumnFormula>
    </tableColumn>
    <tableColumn id="18" name="% de brecha" dataDxfId="38" dataCellStyle="Currency">
      <calculatedColumnFormula>IF(ISERROR(Q3/B3),"",Q3/B3)</calculatedColumnFormula>
    </tableColumn>
    <tableColumn id="19" name="Brecha mujer-hombre ($ / hora)2" dataDxfId="37" dataCellStyle="Currency">
      <calculatedColumnFormula>IF(ISERROR(IF(AND(E3&lt;&gt;"",I3&lt;&gt;""),G3-K3,"")),"",IF(AND(E3&lt;&gt;"",I3&lt;&gt;""),G3-K3,""))</calculatedColumnFormula>
    </tableColumn>
    <tableColumn id="20" name="% de brecha2" dataDxfId="36">
      <calculatedColumnFormula>IF(ISERROR(S3/C3),"",S3/C3)</calculatedColumnFormula>
    </tableColumn>
    <tableColumn id="21" name="Brecha entre mujeres y hombres en% por debajo de la media" dataDxfId="35">
      <calculatedColumnFormula>IF(OR(H3="",L3=""),"",H3-L3)</calculatedColumnFormula>
    </tableColumn>
    <tableColumn id="22" name="Brecha mujer-X ($ / hora)" dataDxfId="34" dataCellStyle="Currency">
      <calculatedColumnFormula>IF(ISERROR(IF(AND(E3&lt;&gt;"",M3&lt;&gt;""),F3-N3,"")),"",IF(AND(E3&lt;&gt;"",M3&lt;&gt;""),F3-N3,""))</calculatedColumnFormula>
    </tableColumn>
    <tableColumn id="23" name="% de brecha 3" dataDxfId="33" dataCellStyle="Currency">
      <calculatedColumnFormula>IF(ISERROR(V3/B3),"",V3/B3)</calculatedColumnFormula>
    </tableColumn>
    <tableColumn id="24" name="Brecha mujer-X ($ / hora) 4" dataDxfId="32">
      <calculatedColumnFormula>IF(ISERROR(IF(AND(E3&lt;&gt;"",M3&lt;&gt;""),G3-O3,"")),"",IF(AND(E3&lt;&gt;"",M3&lt;&gt;""),G3-O3,""))</calculatedColumnFormula>
    </tableColumn>
    <tableColumn id="25" name="% de brecha 5" dataDxfId="31">
      <calculatedColumnFormula>IF(ISERROR(X3/C3),"",X3/C3)</calculatedColumnFormula>
    </tableColumn>
    <tableColumn id="26" name="Brecha entre mujeres-X en % por debajo de la media" dataDxfId="30" dataCellStyle="Currency">
      <calculatedColumnFormula>IF(OR(H3="",P3=""),"",H3-P3)</calculatedColumnFormula>
    </tableColumn>
    <tableColumn id="27" name="Brecha Hombre-X ($ / hora)" dataDxfId="29" dataCellStyle="Currency">
      <calculatedColumnFormula>IF(ISERROR(IF(AND(I3&lt;&gt;"",M3&lt;&gt;""),J3-N3,"")),"",IF(AND(I3&lt;&gt;"",M3&lt;&gt;""),J3-N3,""))</calculatedColumnFormula>
    </tableColumn>
    <tableColumn id="28" name="% de brecha 6" dataDxfId="28">
      <calculatedColumnFormula>IF(ISERROR(AA3/B3),"",AA3/B3)</calculatedColumnFormula>
    </tableColumn>
    <tableColumn id="29" name="Brecha hombre-X ($ / hora) 7" dataDxfId="27">
      <calculatedColumnFormula>IF(ISERROR(IF(AND(I3&lt;&gt;"",M3&lt;&gt;""),K3-O3,"")),"",IF(AND(I3&lt;&gt;"",M3&lt;&gt;""),K3-O3,""))</calculatedColumnFormula>
    </tableColumn>
    <tableColumn id="30" name="% de brecha 8" dataDxfId="26" dataCellStyle="Currency">
      <calculatedColumnFormula>IF(ISERROR(AC3/C3),"",AC3/C3)</calculatedColumnFormula>
    </tableColumn>
    <tableColumn id="31" name="Brecha hombre-X en% por debajo de la media" dataDxfId="25" dataCellStyle="Currency">
      <calculatedColumnFormula>IF(OR(L3="",P3=""),"",L3-P3)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4" name="Tbl3_Worksheet" displayName="Tbl3_Worksheet" ref="A2:P1002" totalsRowShown="0" headerRowDxfId="24" dataDxfId="23" tableBorderDxfId="22">
  <tableColumns count="16">
    <tableColumn id="1" name="Empleado_x000a_(Nombre o número de identificación)_x000a_" dataDxfId="21">
      <calculatedColumnFormula>IF('1. Datos de los empleados'!A4="","",'1. Datos de los empleados'!A4)</calculatedColumnFormula>
    </tableColumn>
    <tableColumn id="2" name="Título profesional" dataDxfId="20">
      <calculatedColumnFormula>IF('1. Datos de los empleados'!A4="","",'1. Datos de los empleados'!B4)</calculatedColumnFormula>
    </tableColumn>
    <tableColumn id="3" name="Grupo de empleo" dataDxfId="19">
      <calculatedColumnFormula>IF('1. Datos de los empleados'!A4="","",'1. Datos de los empleados'!C4)</calculatedColumnFormula>
    </tableColumn>
    <tableColumn id="4" name="Género" dataDxfId="18">
      <calculatedColumnFormula>IF('1. Datos de los empleados'!A4="","",'1. Datos de los empleados'!D4)</calculatedColumnFormula>
    </tableColumn>
    <tableColumn id="5" name="Tiempo completo/tiempo parcial" dataDxfId="17">
      <calculatedColumnFormula>IF('1. Datos de los empleados'!A4="","",'1. Datos de los empleados'!E4)</calculatedColumnFormula>
    </tableColumn>
    <tableColumn id="6" name="Compensación base total" dataDxfId="16">
      <calculatedColumnFormula>IF('1. Datos de los empleados'!A4="","",'1. Datos de los empleados'!J4+'1. Datos de los empleados'!N4)</calculatedColumnFormula>
    </tableColumn>
    <tableColumn id="7" name="Compensación total" dataDxfId="15">
      <calculatedColumnFormula>IF('1. Datos de los empleados'!E4="","",'1. Datos de los empleados'!R4)</calculatedColumnFormula>
    </tableColumn>
    <tableColumn id="8" name="$/hora" dataDxfId="14">
      <calculatedColumnFormula>IF(A3="","",'1. Datos de los empleados'!T4-VLOOKUP(C3,Tbl2_CalculationTool[],3,FALSE))</calculatedColumnFormula>
    </tableColumn>
    <tableColumn id="9" name="%" dataDxfId="13" dataCellStyle="Percent">
      <calculatedColumnFormula>IF(A3="","",('1. Datos de los empleados'!T4-VLOOKUP(C3,Tbl2_CalculationTool[],3,FALSE))/VLOOKUP(C3,Tbl2_CalculationTool[],3,FALSE))</calculatedColumnFormula>
    </tableColumn>
    <tableColumn id="10" name="Años de servicio" dataDxfId="12"/>
    <tableColumn id="11" name="Puntuación o calificación de rendimiento" dataDxfId="11"/>
    <tableColumn id="12" name="Pago basado en calidad o cantidad de trabajo Sí o No" dataDxfId="10"/>
    <tableColumn id="13" name="Educación" dataDxfId="9"/>
    <tableColumn id="14" name="Años de experiencia" dataDxfId="8"/>
    <tableColumn id="15" name="Porcentaje de tiempo viajando" dataDxfId="7"/>
    <tableColumn id="16" name="Notas" dataDxfId="6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1:A4" totalsRowShown="0" headerRowDxfId="5" dataDxfId="4">
  <autoFilter ref="A1:A4"/>
  <tableColumns count="1">
    <tableColumn id="1" name="Gender (M, F, or X)" dataDxfId="3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e2" displayName="Table2" ref="C1:C3" totalsRowShown="0" headerRowDxfId="2" dataDxfId="1">
  <autoFilter ref="C1:C3"/>
  <tableColumns count="1">
    <tableColumn id="1" name="Full/Part Tim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3"/>
  <sheetViews>
    <sheetView topLeftCell="L1" workbookViewId="0">
      <selection activeCell="F4" sqref="F4"/>
    </sheetView>
  </sheetViews>
  <sheetFormatPr defaultColWidth="10.7265625" defaultRowHeight="14.5"/>
  <cols>
    <col min="1" max="1" width="16.81640625" style="79" bestFit="1" customWidth="1"/>
    <col min="2" max="2" width="18.1796875" style="79" bestFit="1" customWidth="1"/>
    <col min="3" max="3" width="13.81640625" style="79" bestFit="1" customWidth="1"/>
    <col min="4" max="4" width="9.7265625" style="79" customWidth="1"/>
    <col min="5" max="5" width="15.7265625" style="79" customWidth="1"/>
    <col min="6" max="6" width="15.81640625" style="79" bestFit="1" customWidth="1"/>
    <col min="7" max="8" width="16.7265625" style="79" bestFit="1" customWidth="1"/>
    <col min="9" max="9" width="13.453125" style="79" bestFit="1" customWidth="1"/>
    <col min="10" max="11" width="18.54296875" style="79" bestFit="1" customWidth="1"/>
    <col min="12" max="12" width="11.81640625" style="79" bestFit="1" customWidth="1"/>
    <col min="13" max="13" width="11.81640625" style="108" bestFit="1" customWidth="1"/>
    <col min="14" max="14" width="18.54296875" style="79" bestFit="1" customWidth="1"/>
    <col min="15" max="15" width="15.26953125" style="79" customWidth="1"/>
    <col min="16" max="16" width="17.453125" style="79" bestFit="1" customWidth="1"/>
    <col min="17" max="17" width="18.26953125" style="79" bestFit="1" customWidth="1"/>
    <col min="18" max="18" width="18.54296875" style="79" bestFit="1" customWidth="1"/>
    <col min="19" max="19" width="19.26953125" style="79" bestFit="1" customWidth="1"/>
    <col min="20" max="20" width="23.81640625" style="79" bestFit="1" customWidth="1"/>
    <col min="21" max="16384" width="10.7265625" style="95"/>
  </cols>
  <sheetData>
    <row r="1" spans="1:22" ht="15" thickBot="1">
      <c r="A1" s="147"/>
      <c r="B1" s="147"/>
      <c r="C1" s="147"/>
      <c r="D1" s="147"/>
      <c r="E1" s="148"/>
      <c r="F1" s="151" t="s">
        <v>8</v>
      </c>
      <c r="G1" s="152"/>
      <c r="H1" s="152"/>
      <c r="I1" s="152"/>
      <c r="J1" s="152"/>
      <c r="K1" s="153"/>
      <c r="L1" s="152"/>
      <c r="M1" s="152"/>
      <c r="N1" s="154"/>
      <c r="O1" s="155" t="s">
        <v>49</v>
      </c>
      <c r="P1" s="156"/>
      <c r="Q1" s="156"/>
      <c r="R1" s="156"/>
      <c r="S1" s="156"/>
      <c r="T1" s="157"/>
    </row>
    <row r="2" spans="1:22" ht="15" thickBot="1">
      <c r="A2" s="149"/>
      <c r="B2" s="149"/>
      <c r="C2" s="149"/>
      <c r="D2" s="149"/>
      <c r="E2" s="150"/>
      <c r="F2" s="161" t="s">
        <v>9</v>
      </c>
      <c r="G2" s="153"/>
      <c r="H2" s="153"/>
      <c r="I2" s="153"/>
      <c r="J2" s="153"/>
      <c r="K2" s="96"/>
      <c r="L2" s="162" t="s">
        <v>10</v>
      </c>
      <c r="M2" s="162"/>
      <c r="N2" s="162"/>
      <c r="O2" s="158"/>
      <c r="P2" s="159"/>
      <c r="Q2" s="159"/>
      <c r="R2" s="159"/>
      <c r="S2" s="159"/>
      <c r="T2" s="160"/>
    </row>
    <row r="3" spans="1:22" ht="58">
      <c r="A3" s="97" t="s">
        <v>47</v>
      </c>
      <c r="B3" s="98" t="s">
        <v>17</v>
      </c>
      <c r="C3" s="84" t="s">
        <v>69</v>
      </c>
      <c r="D3" s="84" t="s">
        <v>46</v>
      </c>
      <c r="E3" s="99" t="s">
        <v>11</v>
      </c>
      <c r="F3" s="100" t="s">
        <v>12</v>
      </c>
      <c r="G3" s="84" t="s">
        <v>50</v>
      </c>
      <c r="H3" s="84" t="s">
        <v>51</v>
      </c>
      <c r="I3" s="84" t="s">
        <v>52</v>
      </c>
      <c r="J3" s="101" t="s">
        <v>13</v>
      </c>
      <c r="K3" s="102" t="s">
        <v>14</v>
      </c>
      <c r="L3" s="97" t="s">
        <v>53</v>
      </c>
      <c r="M3" s="103" t="s">
        <v>54</v>
      </c>
      <c r="N3" s="104" t="s">
        <v>48</v>
      </c>
      <c r="O3" s="105" t="s">
        <v>15</v>
      </c>
      <c r="P3" s="106" t="s">
        <v>55</v>
      </c>
      <c r="Q3" s="104" t="s">
        <v>16</v>
      </c>
      <c r="R3" s="97" t="s">
        <v>19</v>
      </c>
      <c r="S3" s="97" t="s">
        <v>70</v>
      </c>
      <c r="T3" s="97" t="s">
        <v>56</v>
      </c>
    </row>
    <row r="4" spans="1:22">
      <c r="A4" s="18"/>
      <c r="B4" s="1"/>
      <c r="C4" s="1"/>
      <c r="D4" s="1"/>
      <c r="E4" s="2"/>
      <c r="F4" s="3"/>
      <c r="G4" s="4"/>
      <c r="H4" s="4"/>
      <c r="I4" s="40">
        <f>Tbl1_EmployerData[[#This Row],[Total de horas anuales (regulares)]]+Tbl1_EmployerData[[#This Row],[Total de horas anuales (horas extras, OT)]]</f>
        <v>0</v>
      </c>
      <c r="J4" s="43">
        <f>Tbl1_EmployerData[[#This Row],[Tarifa por hora]]*Tbl1_EmployerData[[#This Row],[Total de horas anuales (regulares)]]</f>
        <v>0</v>
      </c>
      <c r="K4" s="45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" s="6"/>
      <c r="M4" s="7"/>
      <c r="N4" s="5">
        <f>Tbl1_EmployerData[[#This Row],[Salario base anual]]</f>
        <v>0</v>
      </c>
      <c r="O4" s="6"/>
      <c r="P4" s="8"/>
      <c r="Q4" s="9"/>
      <c r="R4" s="10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" s="10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" s="10" t="str">
        <f>IF(Tbl1_EmployerData[[#This Row],[Empleado
(Nombre o ID)]]="","",Tbl1_EmployerData[[#This Row],[Compensación total
]]/(Tbl1_EmployerData[[#This Row],[Total de horas efectivas]]))</f>
        <v/>
      </c>
      <c r="V4" s="107"/>
    </row>
    <row r="5" spans="1:22">
      <c r="A5" s="18"/>
      <c r="B5" s="1"/>
      <c r="C5" s="1"/>
      <c r="D5" s="1"/>
      <c r="E5" s="2"/>
      <c r="F5" s="143"/>
      <c r="G5" s="4"/>
      <c r="H5" s="4"/>
      <c r="I5" s="40">
        <f>Tbl1_EmployerData[[#This Row],[Total de horas anuales (regulares)]]+Tbl1_EmployerData[[#This Row],[Total de horas anuales (horas extras, OT)]]</f>
        <v>0</v>
      </c>
      <c r="J5" s="43">
        <f>Tbl1_EmployerData[[#This Row],[Tarifa por hora]]*Tbl1_EmployerData[[#This Row],[Total de horas anuales (regulares)]]</f>
        <v>0</v>
      </c>
      <c r="K5" s="45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" s="6"/>
      <c r="M5" s="7"/>
      <c r="N5" s="5">
        <f>Tbl1_EmployerData[[#This Row],[Salario base anual]]</f>
        <v>0</v>
      </c>
      <c r="O5" s="6"/>
      <c r="P5" s="8"/>
      <c r="Q5" s="9"/>
      <c r="R5" s="10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" s="10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" s="10" t="str">
        <f>IF(Tbl1_EmployerData[[#This Row],[Empleado
(Nombre o ID)]]="","",Tbl1_EmployerData[[#This Row],[Compensación total
]]/(Tbl1_EmployerData[[#This Row],[Total de horas efectivas]]))</f>
        <v/>
      </c>
      <c r="V5" s="107"/>
    </row>
    <row r="6" spans="1:22">
      <c r="A6" s="18"/>
      <c r="B6" s="1"/>
      <c r="C6" s="27"/>
      <c r="D6" s="1"/>
      <c r="E6" s="2"/>
      <c r="F6" s="143"/>
      <c r="G6" s="4"/>
      <c r="H6" s="29"/>
      <c r="I6" s="41">
        <f>Tbl1_EmployerData[[#This Row],[Total de horas anuales (regulares)]]+Tbl1_EmployerData[[#This Row],[Total de horas anuales (horas extras, OT)]]</f>
        <v>0</v>
      </c>
      <c r="J6" s="44">
        <f>Tbl1_EmployerData[[#This Row],[Tarifa por hora]]*Tbl1_EmployerData[[#This Row],[Total de horas anuales (regulares)]]</f>
        <v>0</v>
      </c>
      <c r="K6" s="46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" s="6"/>
      <c r="M6" s="7"/>
      <c r="N6" s="30">
        <f>Tbl1_EmployerData[[#This Row],[Salario base anual]]</f>
        <v>0</v>
      </c>
      <c r="O6" s="6"/>
      <c r="P6" s="8"/>
      <c r="Q6" s="9"/>
      <c r="R6" s="34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" s="34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" s="34" t="str">
        <f>IF(Tbl1_EmployerData[[#This Row],[Empleado
(Nombre o ID)]]="","",Tbl1_EmployerData[[#This Row],[Compensación total
]]/(Tbl1_EmployerData[[#This Row],[Total de horas efectivas]]))</f>
        <v/>
      </c>
    </row>
    <row r="7" spans="1:22">
      <c r="A7" s="18"/>
      <c r="B7" s="1"/>
      <c r="C7" s="27"/>
      <c r="D7" s="1"/>
      <c r="E7" s="2"/>
      <c r="F7" s="143"/>
      <c r="G7" s="4"/>
      <c r="H7" s="29"/>
      <c r="I7" s="42">
        <f>Tbl1_EmployerData[[#This Row],[Total de horas anuales (regulares)]]+Tbl1_EmployerData[[#This Row],[Total de horas anuales (horas extras, OT)]]</f>
        <v>0</v>
      </c>
      <c r="J7" s="44">
        <f>Tbl1_EmployerData[[#This Row],[Tarifa por hora]]*Tbl1_EmployerData[[#This Row],[Total de horas anuales (regulares)]]</f>
        <v>0</v>
      </c>
      <c r="K7" s="46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" s="6"/>
      <c r="M7" s="7"/>
      <c r="N7" s="22">
        <f>Tbl1_EmployerData[[#This Row],[Salario base anual]]</f>
        <v>0</v>
      </c>
      <c r="O7" s="6"/>
      <c r="P7" s="8"/>
      <c r="Q7" s="9"/>
      <c r="R7" s="26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" s="26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" s="26" t="str">
        <f>IF(Tbl1_EmployerData[[#This Row],[Empleado
(Nombre o ID)]]="","",Tbl1_EmployerData[[#This Row],[Compensación total
]]/(Tbl1_EmployerData[[#This Row],[Total de horas efectivas]]))</f>
        <v/>
      </c>
    </row>
    <row r="8" spans="1:22">
      <c r="A8" s="18"/>
      <c r="B8" s="1"/>
      <c r="C8" s="27"/>
      <c r="D8" s="1"/>
      <c r="E8" s="2"/>
      <c r="F8" s="143"/>
      <c r="G8" s="4"/>
      <c r="H8" s="29"/>
      <c r="I8" s="42">
        <f>Tbl1_EmployerData[[#This Row],[Total de horas anuales (regulares)]]+Tbl1_EmployerData[[#This Row],[Total de horas anuales (horas extras, OT)]]</f>
        <v>0</v>
      </c>
      <c r="J8" s="44">
        <f>Tbl1_EmployerData[[#This Row],[Tarifa por hora]]*Tbl1_EmployerData[[#This Row],[Total de horas anuales (regulares)]]</f>
        <v>0</v>
      </c>
      <c r="K8" s="46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" s="6"/>
      <c r="M8" s="7"/>
      <c r="N8" s="22">
        <f>Tbl1_EmployerData[[#This Row],[Salario base anual]]</f>
        <v>0</v>
      </c>
      <c r="O8" s="6"/>
      <c r="P8" s="8"/>
      <c r="Q8" s="9"/>
      <c r="R8" s="26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" s="26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" s="26" t="str">
        <f>IF(Tbl1_EmployerData[[#This Row],[Empleado
(Nombre o ID)]]="","",Tbl1_EmployerData[[#This Row],[Compensación total
]]/(Tbl1_EmployerData[[#This Row],[Total de horas efectivas]]))</f>
        <v/>
      </c>
    </row>
    <row r="9" spans="1:22">
      <c r="A9" s="18"/>
      <c r="B9" s="1"/>
      <c r="C9" s="27"/>
      <c r="D9" s="1"/>
      <c r="E9" s="2"/>
      <c r="F9" s="143"/>
      <c r="G9" s="4"/>
      <c r="H9" s="29"/>
      <c r="I9" s="42">
        <f>Tbl1_EmployerData[[#This Row],[Total de horas anuales (regulares)]]+Tbl1_EmployerData[[#This Row],[Total de horas anuales (horas extras, OT)]]</f>
        <v>0</v>
      </c>
      <c r="J9" s="44">
        <f>Tbl1_EmployerData[[#This Row],[Tarifa por hora]]*Tbl1_EmployerData[[#This Row],[Total de horas anuales (regulares)]]</f>
        <v>0</v>
      </c>
      <c r="K9" s="46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" s="6"/>
      <c r="M9" s="7"/>
      <c r="N9" s="22">
        <f>Tbl1_EmployerData[[#This Row],[Salario base anual]]</f>
        <v>0</v>
      </c>
      <c r="O9" s="6"/>
      <c r="P9" s="8"/>
      <c r="Q9" s="9"/>
      <c r="R9" s="26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" s="26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" s="26" t="str">
        <f>IF(Tbl1_EmployerData[[#This Row],[Empleado
(Nombre o ID)]]="","",Tbl1_EmployerData[[#This Row],[Compensación total
]]/(Tbl1_EmployerData[[#This Row],[Total de horas efectivas]]))</f>
        <v/>
      </c>
    </row>
    <row r="10" spans="1:22">
      <c r="A10" s="18"/>
      <c r="B10" s="1"/>
      <c r="C10" s="27"/>
      <c r="D10" s="1"/>
      <c r="E10" s="2"/>
      <c r="F10" s="143"/>
      <c r="G10" s="4"/>
      <c r="H10" s="29"/>
      <c r="I10" s="42">
        <f>Tbl1_EmployerData[[#This Row],[Total de horas anuales (regulares)]]+Tbl1_EmployerData[[#This Row],[Total de horas anuales (horas extras, OT)]]</f>
        <v>0</v>
      </c>
      <c r="J10" s="44">
        <f>Tbl1_EmployerData[[#This Row],[Tarifa por hora]]*Tbl1_EmployerData[[#This Row],[Total de horas anuales (regulares)]]</f>
        <v>0</v>
      </c>
      <c r="K10" s="46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0" s="6"/>
      <c r="M10" s="7"/>
      <c r="N10" s="22">
        <f>Tbl1_EmployerData[[#This Row],[Salario base anual]]</f>
        <v>0</v>
      </c>
      <c r="O10" s="6"/>
      <c r="P10" s="8"/>
      <c r="Q10" s="9"/>
      <c r="R10" s="26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0" s="26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0" s="26" t="str">
        <f>IF(Tbl1_EmployerData[[#This Row],[Empleado
(Nombre o ID)]]="","",Tbl1_EmployerData[[#This Row],[Compensación total
]]/(Tbl1_EmployerData[[#This Row],[Total de horas efectivas]]))</f>
        <v/>
      </c>
    </row>
    <row r="11" spans="1:22">
      <c r="A11" s="18"/>
      <c r="B11" s="1"/>
      <c r="C11" s="19"/>
      <c r="D11" s="1"/>
      <c r="E11" s="2"/>
      <c r="F11" s="143"/>
      <c r="G11" s="4"/>
      <c r="H11" s="29"/>
      <c r="I11" s="42">
        <f>Tbl1_EmployerData[[#This Row],[Total de horas anuales (regulares)]]+Tbl1_EmployerData[[#This Row],[Total de horas anuales (horas extras, OT)]]</f>
        <v>0</v>
      </c>
      <c r="J11" s="44">
        <f>Tbl1_EmployerData[[#This Row],[Tarifa por hora]]*Tbl1_EmployerData[[#This Row],[Total de horas anuales (regulares)]]</f>
        <v>0</v>
      </c>
      <c r="K11" s="46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1" s="6"/>
      <c r="M11" s="7"/>
      <c r="N11" s="22">
        <f>Tbl1_EmployerData[[#This Row],[Salario base anual]]</f>
        <v>0</v>
      </c>
      <c r="O11" s="6"/>
      <c r="P11" s="8"/>
      <c r="Q11" s="9"/>
      <c r="R11" s="26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1" s="26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1" s="26" t="str">
        <f>IF(Tbl1_EmployerData[[#This Row],[Empleado
(Nombre o ID)]]="","",Tbl1_EmployerData[[#This Row],[Compensación total
]]/(Tbl1_EmployerData[[#This Row],[Total de horas efectivas]]))</f>
        <v/>
      </c>
    </row>
    <row r="12" spans="1:22">
      <c r="A12" s="18"/>
      <c r="B12" s="1"/>
      <c r="C12" s="19"/>
      <c r="D12" s="1"/>
      <c r="E12" s="2"/>
      <c r="F12" s="143"/>
      <c r="G12" s="4"/>
      <c r="H12" s="29"/>
      <c r="I12" s="42">
        <f>Tbl1_EmployerData[[#This Row],[Total de horas anuales (regulares)]]+Tbl1_EmployerData[[#This Row],[Total de horas anuales (horas extras, OT)]]</f>
        <v>0</v>
      </c>
      <c r="J12" s="44">
        <f>Tbl1_EmployerData[[#This Row],[Tarifa por hora]]*Tbl1_EmployerData[[#This Row],[Total de horas anuales (regulares)]]</f>
        <v>0</v>
      </c>
      <c r="K12" s="46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2" s="6"/>
      <c r="M12" s="7"/>
      <c r="N12" s="22">
        <f>Tbl1_EmployerData[[#This Row],[Salario base anual]]</f>
        <v>0</v>
      </c>
      <c r="O12" s="6"/>
      <c r="P12" s="8"/>
      <c r="Q12" s="9"/>
      <c r="R12" s="26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2" s="26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2" s="26" t="str">
        <f>IF(Tbl1_EmployerData[[#This Row],[Empleado
(Nombre o ID)]]="","",Tbl1_EmployerData[[#This Row],[Compensación total
]]/(Tbl1_EmployerData[[#This Row],[Total de horas efectivas]]))</f>
        <v/>
      </c>
    </row>
    <row r="13" spans="1:22">
      <c r="A13" s="18"/>
      <c r="B13" s="1"/>
      <c r="C13" s="19"/>
      <c r="D13" s="1"/>
      <c r="E13" s="2"/>
      <c r="F13" s="143"/>
      <c r="G13" s="4"/>
      <c r="H13" s="29"/>
      <c r="I13" s="42">
        <f>Tbl1_EmployerData[[#This Row],[Total de horas anuales (regulares)]]+Tbl1_EmployerData[[#This Row],[Total de horas anuales (horas extras, OT)]]</f>
        <v>0</v>
      </c>
      <c r="J13" s="44">
        <f>Tbl1_EmployerData[[#This Row],[Tarifa por hora]]*Tbl1_EmployerData[[#This Row],[Total de horas anuales (regulares)]]</f>
        <v>0</v>
      </c>
      <c r="K13" s="46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3" s="6"/>
      <c r="M13" s="7"/>
      <c r="N13" s="22">
        <f>Tbl1_EmployerData[[#This Row],[Salario base anual]]</f>
        <v>0</v>
      </c>
      <c r="O13" s="6"/>
      <c r="P13" s="8"/>
      <c r="Q13" s="9"/>
      <c r="R13" s="26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3" s="26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3" s="26" t="str">
        <f>IF(Tbl1_EmployerData[[#This Row],[Empleado
(Nombre o ID)]]="","",Tbl1_EmployerData[[#This Row],[Compensación total
]]/(Tbl1_EmployerData[[#This Row],[Total de horas efectivas]]))</f>
        <v/>
      </c>
    </row>
    <row r="14" spans="1:22">
      <c r="A14" s="18"/>
      <c r="B14" s="1"/>
      <c r="C14" s="19"/>
      <c r="D14" s="1"/>
      <c r="E14" s="2"/>
      <c r="F14" s="143"/>
      <c r="G14" s="4"/>
      <c r="H14" s="29"/>
      <c r="I14" s="42">
        <f>Tbl1_EmployerData[[#This Row],[Total de horas anuales (regulares)]]+Tbl1_EmployerData[[#This Row],[Total de horas anuales (horas extras, OT)]]</f>
        <v>0</v>
      </c>
      <c r="J14" s="44">
        <f>Tbl1_EmployerData[[#This Row],[Tarifa por hora]]*Tbl1_EmployerData[[#This Row],[Total de horas anuales (regulares)]]</f>
        <v>0</v>
      </c>
      <c r="K14" s="46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4" s="6"/>
      <c r="M14" s="7"/>
      <c r="N14" s="22">
        <f>Tbl1_EmployerData[[#This Row],[Salario base anual]]</f>
        <v>0</v>
      </c>
      <c r="O14" s="6"/>
      <c r="P14" s="8"/>
      <c r="Q14" s="9"/>
      <c r="R14" s="26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4" s="26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4" s="26" t="str">
        <f>IF(Tbl1_EmployerData[[#This Row],[Empleado
(Nombre o ID)]]="","",Tbl1_EmployerData[[#This Row],[Compensación total
]]/(Tbl1_EmployerData[[#This Row],[Total de horas efectivas]]))</f>
        <v/>
      </c>
    </row>
    <row r="15" spans="1:22">
      <c r="A15" s="18"/>
      <c r="B15" s="1"/>
      <c r="C15" s="19"/>
      <c r="D15" s="1"/>
      <c r="E15" s="2"/>
      <c r="F15" s="143"/>
      <c r="G15" s="4"/>
      <c r="H15" s="29"/>
      <c r="I15" s="42">
        <f>Tbl1_EmployerData[[#This Row],[Total de horas anuales (regulares)]]+Tbl1_EmployerData[[#This Row],[Total de horas anuales (horas extras, OT)]]</f>
        <v>0</v>
      </c>
      <c r="J15" s="44">
        <f>Tbl1_EmployerData[[#This Row],[Tarifa por hora]]*Tbl1_EmployerData[[#This Row],[Total de horas anuales (regulares)]]</f>
        <v>0</v>
      </c>
      <c r="K15" s="46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5" s="6"/>
      <c r="M15" s="7"/>
      <c r="N15" s="22">
        <f>Tbl1_EmployerData[[#This Row],[Salario base anual]]</f>
        <v>0</v>
      </c>
      <c r="O15" s="6"/>
      <c r="P15" s="8"/>
      <c r="Q15" s="9"/>
      <c r="R15" s="26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5" s="26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5" s="26" t="str">
        <f>IF(Tbl1_EmployerData[[#This Row],[Empleado
(Nombre o ID)]]="","",Tbl1_EmployerData[[#This Row],[Compensación total
]]/(Tbl1_EmployerData[[#This Row],[Total de horas efectivas]]))</f>
        <v/>
      </c>
    </row>
    <row r="16" spans="1:22">
      <c r="A16" s="18"/>
      <c r="B16" s="1"/>
      <c r="C16" s="19"/>
      <c r="D16" s="1"/>
      <c r="E16" s="2"/>
      <c r="F16" s="143"/>
      <c r="G16" s="4"/>
      <c r="H16" s="29"/>
      <c r="I16" s="42">
        <f>Tbl1_EmployerData[[#This Row],[Total de horas anuales (regulares)]]+Tbl1_EmployerData[[#This Row],[Total de horas anuales (horas extras, OT)]]</f>
        <v>0</v>
      </c>
      <c r="J16" s="44">
        <f>Tbl1_EmployerData[[#This Row],[Tarifa por hora]]*Tbl1_EmployerData[[#This Row],[Total de horas anuales (regulares)]]</f>
        <v>0</v>
      </c>
      <c r="K16" s="46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6" s="6"/>
      <c r="M16" s="7"/>
      <c r="N16" s="22">
        <f>Tbl1_EmployerData[[#This Row],[Salario base anual]]</f>
        <v>0</v>
      </c>
      <c r="O16" s="6"/>
      <c r="P16" s="8"/>
      <c r="Q16" s="9"/>
      <c r="R16" s="26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6" s="26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6" s="26" t="str">
        <f>IF(Tbl1_EmployerData[[#This Row],[Empleado
(Nombre o ID)]]="","",Tbl1_EmployerData[[#This Row],[Compensación total
]]/(Tbl1_EmployerData[[#This Row],[Total de horas efectivas]]))</f>
        <v/>
      </c>
    </row>
    <row r="17" spans="1:20">
      <c r="A17" s="18"/>
      <c r="B17" s="1"/>
      <c r="C17" s="19"/>
      <c r="D17" s="1"/>
      <c r="E17" s="2"/>
      <c r="F17" s="143"/>
      <c r="G17" s="4"/>
      <c r="H17" s="29"/>
      <c r="I17" s="42">
        <f>Tbl1_EmployerData[[#This Row],[Total de horas anuales (regulares)]]+Tbl1_EmployerData[[#This Row],[Total de horas anuales (horas extras, OT)]]</f>
        <v>0</v>
      </c>
      <c r="J17" s="44">
        <f>Tbl1_EmployerData[[#This Row],[Tarifa por hora]]*Tbl1_EmployerData[[#This Row],[Total de horas anuales (regulares)]]</f>
        <v>0</v>
      </c>
      <c r="K17" s="46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7" s="6"/>
      <c r="M17" s="7"/>
      <c r="N17" s="22">
        <f>Tbl1_EmployerData[[#This Row],[Salario base anual]]</f>
        <v>0</v>
      </c>
      <c r="O17" s="6"/>
      <c r="P17" s="8"/>
      <c r="Q17" s="9"/>
      <c r="R17" s="26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7" s="26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7" s="26" t="str">
        <f>IF(Tbl1_EmployerData[[#This Row],[Empleado
(Nombre o ID)]]="","",Tbl1_EmployerData[[#This Row],[Compensación total
]]/(Tbl1_EmployerData[[#This Row],[Total de horas efectivas]]))</f>
        <v/>
      </c>
    </row>
    <row r="18" spans="1:20">
      <c r="A18" s="18"/>
      <c r="B18" s="1"/>
      <c r="C18" s="19"/>
      <c r="D18" s="1"/>
      <c r="E18" s="2"/>
      <c r="F18" s="143"/>
      <c r="G18" s="4"/>
      <c r="H18" s="29"/>
      <c r="I18" s="42">
        <f>Tbl1_EmployerData[[#This Row],[Total de horas anuales (regulares)]]+Tbl1_EmployerData[[#This Row],[Total de horas anuales (horas extras, OT)]]</f>
        <v>0</v>
      </c>
      <c r="J18" s="44">
        <f>Tbl1_EmployerData[[#This Row],[Tarifa por hora]]*Tbl1_EmployerData[[#This Row],[Total de horas anuales (regulares)]]</f>
        <v>0</v>
      </c>
      <c r="K18" s="46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8" s="6"/>
      <c r="M18" s="7"/>
      <c r="N18" s="22">
        <f>Tbl1_EmployerData[[#This Row],[Salario base anual]]</f>
        <v>0</v>
      </c>
      <c r="O18" s="6"/>
      <c r="P18" s="8"/>
      <c r="Q18" s="9"/>
      <c r="R18" s="26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8" s="26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8" s="26" t="str">
        <f>IF(Tbl1_EmployerData[[#This Row],[Empleado
(Nombre o ID)]]="","",Tbl1_EmployerData[[#This Row],[Compensación total
]]/(Tbl1_EmployerData[[#This Row],[Total de horas efectivas]]))</f>
        <v/>
      </c>
    </row>
    <row r="19" spans="1:20">
      <c r="A19" s="18"/>
      <c r="B19" s="1"/>
      <c r="C19" s="19"/>
      <c r="D19" s="1"/>
      <c r="E19" s="2"/>
      <c r="F19" s="20"/>
      <c r="G19" s="4"/>
      <c r="H19" s="29"/>
      <c r="I19" s="42">
        <f>Tbl1_EmployerData[[#This Row],[Total de horas anuales (regulares)]]+Tbl1_EmployerData[[#This Row],[Total de horas anuales (horas extras, OT)]]</f>
        <v>0</v>
      </c>
      <c r="J19" s="44">
        <f>Tbl1_EmployerData[[#This Row],[Tarifa por hora]]*Tbl1_EmployerData[[#This Row],[Total de horas anuales (regulares)]]</f>
        <v>0</v>
      </c>
      <c r="K19" s="46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9" s="6"/>
      <c r="M19" s="7"/>
      <c r="N19" s="22">
        <f>Tbl1_EmployerData[[#This Row],[Salario base anual]]</f>
        <v>0</v>
      </c>
      <c r="O19" s="6"/>
      <c r="P19" s="8"/>
      <c r="Q19" s="9"/>
      <c r="R19" s="26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9" s="26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9" s="26" t="str">
        <f>IF(Tbl1_EmployerData[[#This Row],[Empleado
(Nombre o ID)]]="","",Tbl1_EmployerData[[#This Row],[Compensación total
]]/(Tbl1_EmployerData[[#This Row],[Total de horas efectivas]]))</f>
        <v/>
      </c>
    </row>
    <row r="20" spans="1:20">
      <c r="A20" s="35"/>
      <c r="B20" s="36"/>
      <c r="C20" s="36"/>
      <c r="D20" s="1"/>
      <c r="E20" s="2"/>
      <c r="F20" s="47"/>
      <c r="G20" s="48"/>
      <c r="H20" s="48"/>
      <c r="I20" s="40">
        <f>Tbl1_EmployerData[[#This Row],[Total de horas anuales (regulares)]]+Tbl1_EmployerData[[#This Row],[Total de horas anuales (horas extras, OT)]]</f>
        <v>0</v>
      </c>
      <c r="J20" s="43">
        <f>Tbl1_EmployerData[[#This Row],[Tarifa por hora]]*Tbl1_EmployerData[[#This Row],[Total de horas anuales (regulares)]]</f>
        <v>0</v>
      </c>
      <c r="K20" s="45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0" s="49"/>
      <c r="M20" s="50"/>
      <c r="N20" s="5">
        <f>Tbl1_EmployerData[[#This Row],[Salario base anual]]</f>
        <v>0</v>
      </c>
      <c r="O20" s="49"/>
      <c r="P20" s="51"/>
      <c r="Q20" s="52"/>
      <c r="R20" s="10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0" s="10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0" s="10" t="str">
        <f>IF(Tbl1_EmployerData[[#This Row],[Empleado
(Nombre o ID)]]="","",Tbl1_EmployerData[[#This Row],[Compensación total
]]/(Tbl1_EmployerData[[#This Row],[Total de horas efectivas]]))</f>
        <v/>
      </c>
    </row>
    <row r="21" spans="1:20">
      <c r="A21" s="35"/>
      <c r="B21" s="19"/>
      <c r="C21" s="19"/>
      <c r="D21" s="1"/>
      <c r="E21" s="2"/>
      <c r="F21" s="20"/>
      <c r="G21" s="21"/>
      <c r="H21" s="21"/>
      <c r="I21" s="42">
        <f>Tbl1_EmployerData[[#This Row],[Total de horas anuales (regulares)]]+Tbl1_EmployerData[[#This Row],[Total de horas anuales (horas extras, OT)]]</f>
        <v>0</v>
      </c>
      <c r="J21" s="44">
        <f>Tbl1_EmployerData[[#This Row],[Tarifa por hora]]*Tbl1_EmployerData[[#This Row],[Total de horas anuales (regulares)]]</f>
        <v>0</v>
      </c>
      <c r="K21" s="46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1" s="6"/>
      <c r="M21" s="7"/>
      <c r="N21" s="22">
        <f>Tbl1_EmployerData[[#This Row],[Salario base anual]]</f>
        <v>0</v>
      </c>
      <c r="O21" s="23"/>
      <c r="P21" s="24"/>
      <c r="Q21" s="25"/>
      <c r="R21" s="26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1" s="26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1" s="26" t="str">
        <f>IF(Tbl1_EmployerData[[#This Row],[Empleado
(Nombre o ID)]]="","",Tbl1_EmployerData[[#This Row],[Compensación total
]]/(Tbl1_EmployerData[[#This Row],[Total de horas efectivas]]))</f>
        <v/>
      </c>
    </row>
    <row r="22" spans="1:20">
      <c r="A22" s="35"/>
      <c r="B22" s="19"/>
      <c r="C22" s="19"/>
      <c r="D22" s="1"/>
      <c r="E22" s="2"/>
      <c r="F22" s="20"/>
      <c r="G22" s="21"/>
      <c r="H22" s="21"/>
      <c r="I22" s="42">
        <f>Tbl1_EmployerData[[#This Row],[Total de horas anuales (regulares)]]+Tbl1_EmployerData[[#This Row],[Total de horas anuales (horas extras, OT)]]</f>
        <v>0</v>
      </c>
      <c r="J22" s="44">
        <f>Tbl1_EmployerData[[#This Row],[Tarifa por hora]]*Tbl1_EmployerData[[#This Row],[Total de horas anuales (regulares)]]</f>
        <v>0</v>
      </c>
      <c r="K22" s="46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2" s="6"/>
      <c r="M22" s="7"/>
      <c r="N22" s="22">
        <f>Tbl1_EmployerData[[#This Row],[Salario base anual]]</f>
        <v>0</v>
      </c>
      <c r="O22" s="23"/>
      <c r="P22" s="24"/>
      <c r="Q22" s="25"/>
      <c r="R22" s="26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2" s="26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2" s="26" t="str">
        <f>IF(Tbl1_EmployerData[[#This Row],[Empleado
(Nombre o ID)]]="","",Tbl1_EmployerData[[#This Row],[Compensación total
]]/(Tbl1_EmployerData[[#This Row],[Total de horas efectivas]]))</f>
        <v/>
      </c>
    </row>
    <row r="23" spans="1:20">
      <c r="A23" s="35"/>
      <c r="B23" s="19"/>
      <c r="C23" s="19"/>
      <c r="D23" s="1"/>
      <c r="E23" s="2"/>
      <c r="F23" s="20"/>
      <c r="G23" s="21"/>
      <c r="H23" s="21"/>
      <c r="I23" s="42">
        <f>Tbl1_EmployerData[[#This Row],[Total de horas anuales (regulares)]]+Tbl1_EmployerData[[#This Row],[Total de horas anuales (horas extras, OT)]]</f>
        <v>0</v>
      </c>
      <c r="J23" s="44">
        <f>Tbl1_EmployerData[[#This Row],[Tarifa por hora]]*Tbl1_EmployerData[[#This Row],[Total de horas anuales (regulares)]]</f>
        <v>0</v>
      </c>
      <c r="K23" s="46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3" s="6"/>
      <c r="M23" s="7"/>
      <c r="N23" s="22">
        <f>Tbl1_EmployerData[[#This Row],[Salario base anual]]</f>
        <v>0</v>
      </c>
      <c r="O23" s="23"/>
      <c r="P23" s="24"/>
      <c r="Q23" s="25"/>
      <c r="R23" s="26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3" s="26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3" s="26" t="str">
        <f>IF(Tbl1_EmployerData[[#This Row],[Empleado
(Nombre o ID)]]="","",Tbl1_EmployerData[[#This Row],[Compensación total
]]/(Tbl1_EmployerData[[#This Row],[Total de horas efectivas]]))</f>
        <v/>
      </c>
    </row>
    <row r="24" spans="1:20">
      <c r="A24" s="35"/>
      <c r="B24" s="19"/>
      <c r="C24" s="19"/>
      <c r="D24" s="1"/>
      <c r="E24" s="2"/>
      <c r="F24" s="20"/>
      <c r="G24" s="21"/>
      <c r="H24" s="21"/>
      <c r="I24" s="42">
        <f>Tbl1_EmployerData[[#This Row],[Total de horas anuales (regulares)]]+Tbl1_EmployerData[[#This Row],[Total de horas anuales (horas extras, OT)]]</f>
        <v>0</v>
      </c>
      <c r="J24" s="44">
        <f>Tbl1_EmployerData[[#This Row],[Tarifa por hora]]*Tbl1_EmployerData[[#This Row],[Total de horas anuales (regulares)]]</f>
        <v>0</v>
      </c>
      <c r="K24" s="46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4" s="6"/>
      <c r="M24" s="7"/>
      <c r="N24" s="22">
        <f>Tbl1_EmployerData[[#This Row],[Salario base anual]]</f>
        <v>0</v>
      </c>
      <c r="O24" s="23"/>
      <c r="P24" s="24"/>
      <c r="Q24" s="25"/>
      <c r="R24" s="26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4" s="26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4" s="26" t="str">
        <f>IF(Tbl1_EmployerData[[#This Row],[Empleado
(Nombre o ID)]]="","",Tbl1_EmployerData[[#This Row],[Compensación total
]]/(Tbl1_EmployerData[[#This Row],[Total de horas efectivas]]))</f>
        <v/>
      </c>
    </row>
    <row r="25" spans="1:20">
      <c r="A25" s="35"/>
      <c r="B25" s="19"/>
      <c r="C25" s="19"/>
      <c r="D25" s="1"/>
      <c r="E25" s="2"/>
      <c r="F25" s="20"/>
      <c r="G25" s="21"/>
      <c r="H25" s="21"/>
      <c r="I25" s="42">
        <f>Tbl1_EmployerData[[#This Row],[Total de horas anuales (regulares)]]+Tbl1_EmployerData[[#This Row],[Total de horas anuales (horas extras, OT)]]</f>
        <v>0</v>
      </c>
      <c r="J25" s="44">
        <f>Tbl1_EmployerData[[#This Row],[Tarifa por hora]]*Tbl1_EmployerData[[#This Row],[Total de horas anuales (regulares)]]</f>
        <v>0</v>
      </c>
      <c r="K25" s="46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5" s="6"/>
      <c r="M25" s="7"/>
      <c r="N25" s="22">
        <f>Tbl1_EmployerData[[#This Row],[Salario base anual]]</f>
        <v>0</v>
      </c>
      <c r="O25" s="23"/>
      <c r="P25" s="24"/>
      <c r="Q25" s="25"/>
      <c r="R25" s="26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5" s="26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5" s="26" t="str">
        <f>IF(Tbl1_EmployerData[[#This Row],[Empleado
(Nombre o ID)]]="","",Tbl1_EmployerData[[#This Row],[Compensación total
]]/(Tbl1_EmployerData[[#This Row],[Total de horas efectivas]]))</f>
        <v/>
      </c>
    </row>
    <row r="26" spans="1:20">
      <c r="A26" s="35"/>
      <c r="B26" s="19"/>
      <c r="C26" s="19"/>
      <c r="D26" s="1"/>
      <c r="E26" s="2"/>
      <c r="F26" s="20"/>
      <c r="G26" s="21"/>
      <c r="H26" s="21"/>
      <c r="I26" s="42">
        <f>Tbl1_EmployerData[[#This Row],[Total de horas anuales (regulares)]]+Tbl1_EmployerData[[#This Row],[Total de horas anuales (horas extras, OT)]]</f>
        <v>0</v>
      </c>
      <c r="J26" s="44">
        <f>Tbl1_EmployerData[[#This Row],[Tarifa por hora]]*Tbl1_EmployerData[[#This Row],[Total de horas anuales (regulares)]]</f>
        <v>0</v>
      </c>
      <c r="K26" s="46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6" s="6"/>
      <c r="M26" s="7"/>
      <c r="N26" s="22">
        <f>Tbl1_EmployerData[[#This Row],[Salario base anual]]</f>
        <v>0</v>
      </c>
      <c r="O26" s="23"/>
      <c r="P26" s="24"/>
      <c r="Q26" s="25"/>
      <c r="R26" s="26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6" s="26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6" s="26" t="str">
        <f>IF(Tbl1_EmployerData[[#This Row],[Empleado
(Nombre o ID)]]="","",Tbl1_EmployerData[[#This Row],[Compensación total
]]/(Tbl1_EmployerData[[#This Row],[Total de horas efectivas]]))</f>
        <v/>
      </c>
    </row>
    <row r="27" spans="1:20">
      <c r="A27" s="35"/>
      <c r="B27" s="19"/>
      <c r="C27" s="19"/>
      <c r="D27" s="1"/>
      <c r="E27" s="2"/>
      <c r="F27" s="20"/>
      <c r="G27" s="21"/>
      <c r="H27" s="21"/>
      <c r="I27" s="42">
        <f>Tbl1_EmployerData[[#This Row],[Total de horas anuales (regulares)]]+Tbl1_EmployerData[[#This Row],[Total de horas anuales (horas extras, OT)]]</f>
        <v>0</v>
      </c>
      <c r="J27" s="44">
        <f>Tbl1_EmployerData[[#This Row],[Tarifa por hora]]*Tbl1_EmployerData[[#This Row],[Total de horas anuales (regulares)]]</f>
        <v>0</v>
      </c>
      <c r="K27" s="46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7" s="6"/>
      <c r="M27" s="7"/>
      <c r="N27" s="22">
        <f>Tbl1_EmployerData[[#This Row],[Salario base anual]]</f>
        <v>0</v>
      </c>
      <c r="O27" s="23"/>
      <c r="P27" s="24"/>
      <c r="Q27" s="25"/>
      <c r="R27" s="26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7" s="26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7" s="26" t="str">
        <f>IF(Tbl1_EmployerData[[#This Row],[Empleado
(Nombre o ID)]]="","",Tbl1_EmployerData[[#This Row],[Compensación total
]]/(Tbl1_EmployerData[[#This Row],[Total de horas efectivas]]))</f>
        <v/>
      </c>
    </row>
    <row r="28" spans="1:20">
      <c r="A28" s="35"/>
      <c r="B28" s="19"/>
      <c r="C28" s="19"/>
      <c r="D28" s="1"/>
      <c r="E28" s="2"/>
      <c r="F28" s="20"/>
      <c r="G28" s="21"/>
      <c r="H28" s="21"/>
      <c r="I28" s="42">
        <f>Tbl1_EmployerData[[#This Row],[Total de horas anuales (regulares)]]+Tbl1_EmployerData[[#This Row],[Total de horas anuales (horas extras, OT)]]</f>
        <v>0</v>
      </c>
      <c r="J28" s="44">
        <f>Tbl1_EmployerData[[#This Row],[Tarifa por hora]]*Tbl1_EmployerData[[#This Row],[Total de horas anuales (regulares)]]</f>
        <v>0</v>
      </c>
      <c r="K28" s="46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8" s="6"/>
      <c r="M28" s="7"/>
      <c r="N28" s="22">
        <f>Tbl1_EmployerData[[#This Row],[Salario base anual]]</f>
        <v>0</v>
      </c>
      <c r="O28" s="23"/>
      <c r="P28" s="24"/>
      <c r="Q28" s="25"/>
      <c r="R28" s="26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8" s="26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8" s="26" t="str">
        <f>IF(Tbl1_EmployerData[[#This Row],[Empleado
(Nombre o ID)]]="","",Tbl1_EmployerData[[#This Row],[Compensación total
]]/(Tbl1_EmployerData[[#This Row],[Total de horas efectivas]]))</f>
        <v/>
      </c>
    </row>
    <row r="29" spans="1:20">
      <c r="A29" s="35"/>
      <c r="B29" s="27"/>
      <c r="C29" s="27"/>
      <c r="D29" s="1"/>
      <c r="E29" s="2"/>
      <c r="F29" s="28"/>
      <c r="G29" s="29"/>
      <c r="H29" s="29"/>
      <c r="I29" s="41">
        <f>Tbl1_EmployerData[[#This Row],[Total de horas anuales (regulares)]]+Tbl1_EmployerData[[#This Row],[Total de horas anuales (horas extras, OT)]]</f>
        <v>0</v>
      </c>
      <c r="J29" s="44">
        <f>Tbl1_EmployerData[[#This Row],[Tarifa por hora]]*Tbl1_EmployerData[[#This Row],[Total de horas anuales (regulares)]]</f>
        <v>0</v>
      </c>
      <c r="K29" s="46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9" s="37"/>
      <c r="M29" s="38"/>
      <c r="N29" s="30">
        <f>Tbl1_EmployerData[[#This Row],[Salario base anual]]</f>
        <v>0</v>
      </c>
      <c r="O29" s="31"/>
      <c r="P29" s="32"/>
      <c r="Q29" s="33"/>
      <c r="R29" s="34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9" s="34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9" s="34" t="str">
        <f>IF(Tbl1_EmployerData[[#This Row],[Empleado
(Nombre o ID)]]="","",Tbl1_EmployerData[[#This Row],[Compensación total
]]/(Tbl1_EmployerData[[#This Row],[Total de horas efectivas]]))</f>
        <v/>
      </c>
    </row>
    <row r="30" spans="1:20">
      <c r="A30" s="53"/>
      <c r="B30" s="54"/>
      <c r="C30" s="54"/>
      <c r="D30" s="54"/>
      <c r="E30" s="2"/>
      <c r="F30" s="55"/>
      <c r="G30" s="56"/>
      <c r="H30" s="56"/>
      <c r="I30" s="57">
        <f>Tbl1_EmployerData[[#This Row],[Total de horas anuales (regulares)]]+Tbl1_EmployerData[[#This Row],[Total de horas anuales (horas extras, OT)]]</f>
        <v>0</v>
      </c>
      <c r="J30" s="58">
        <f>Tbl1_EmployerData[[#This Row],[Tarifa por hora]]*Tbl1_EmployerData[[#This Row],[Total de horas anuales (regulares)]]</f>
        <v>0</v>
      </c>
      <c r="K3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0" s="60"/>
      <c r="M30" s="61"/>
      <c r="N30" s="62">
        <f>Tbl1_EmployerData[[#This Row],[Salario base anual]]</f>
        <v>0</v>
      </c>
      <c r="O30" s="60"/>
      <c r="P30" s="63"/>
      <c r="Q30" s="64"/>
      <c r="R3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0" s="65" t="str">
        <f>IF(Tbl1_EmployerData[[#This Row],[Empleado
(Nombre o ID)]]="","",Tbl1_EmployerData[[#This Row],[Compensación total
]]/(Tbl1_EmployerData[[#This Row],[Total de horas efectivas]]))</f>
        <v/>
      </c>
    </row>
    <row r="31" spans="1:20">
      <c r="A31" s="53"/>
      <c r="B31" s="54"/>
      <c r="C31" s="54"/>
      <c r="D31" s="54"/>
      <c r="E31" s="2"/>
      <c r="F31" s="55"/>
      <c r="G31" s="56"/>
      <c r="H31" s="56"/>
      <c r="I31" s="57">
        <f>Tbl1_EmployerData[[#This Row],[Total de horas anuales (regulares)]]+Tbl1_EmployerData[[#This Row],[Total de horas anuales (horas extras, OT)]]</f>
        <v>0</v>
      </c>
      <c r="J31" s="58">
        <f>Tbl1_EmployerData[[#This Row],[Tarifa por hora]]*Tbl1_EmployerData[[#This Row],[Total de horas anuales (regulares)]]</f>
        <v>0</v>
      </c>
      <c r="K3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1" s="60"/>
      <c r="M31" s="61"/>
      <c r="N31" s="62">
        <f>Tbl1_EmployerData[[#This Row],[Salario base anual]]</f>
        <v>0</v>
      </c>
      <c r="O31" s="60"/>
      <c r="P31" s="63"/>
      <c r="Q31" s="64"/>
      <c r="R3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1" s="65" t="str">
        <f>IF(Tbl1_EmployerData[[#This Row],[Empleado
(Nombre o ID)]]="","",Tbl1_EmployerData[[#This Row],[Compensación total
]]/(Tbl1_EmployerData[[#This Row],[Total de horas efectivas]]))</f>
        <v/>
      </c>
    </row>
    <row r="32" spans="1:20">
      <c r="A32" s="53"/>
      <c r="B32" s="54"/>
      <c r="C32" s="54"/>
      <c r="D32" s="54"/>
      <c r="E32" s="2"/>
      <c r="F32" s="55"/>
      <c r="G32" s="56"/>
      <c r="H32" s="56"/>
      <c r="I32" s="57">
        <f>Tbl1_EmployerData[[#This Row],[Total de horas anuales (regulares)]]+Tbl1_EmployerData[[#This Row],[Total de horas anuales (horas extras, OT)]]</f>
        <v>0</v>
      </c>
      <c r="J32" s="58">
        <f>Tbl1_EmployerData[[#This Row],[Tarifa por hora]]*Tbl1_EmployerData[[#This Row],[Total de horas anuales (regulares)]]</f>
        <v>0</v>
      </c>
      <c r="K3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2" s="60"/>
      <c r="M32" s="61"/>
      <c r="N32" s="62">
        <f>Tbl1_EmployerData[[#This Row],[Salario base anual]]</f>
        <v>0</v>
      </c>
      <c r="O32" s="60"/>
      <c r="P32" s="63"/>
      <c r="Q32" s="64"/>
      <c r="R3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2" s="65" t="str">
        <f>IF(Tbl1_EmployerData[[#This Row],[Empleado
(Nombre o ID)]]="","",Tbl1_EmployerData[[#This Row],[Compensación total
]]/(Tbl1_EmployerData[[#This Row],[Total de horas efectivas]]))</f>
        <v/>
      </c>
    </row>
    <row r="33" spans="1:20">
      <c r="A33" s="53"/>
      <c r="B33" s="54"/>
      <c r="C33" s="54"/>
      <c r="D33" s="54"/>
      <c r="E33" s="2"/>
      <c r="F33" s="55"/>
      <c r="G33" s="56"/>
      <c r="H33" s="56"/>
      <c r="I33" s="57">
        <f>Tbl1_EmployerData[[#This Row],[Total de horas anuales (regulares)]]+Tbl1_EmployerData[[#This Row],[Total de horas anuales (horas extras, OT)]]</f>
        <v>0</v>
      </c>
      <c r="J33" s="58">
        <f>Tbl1_EmployerData[[#This Row],[Tarifa por hora]]*Tbl1_EmployerData[[#This Row],[Total de horas anuales (regulares)]]</f>
        <v>0</v>
      </c>
      <c r="K3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3" s="60"/>
      <c r="M33" s="61"/>
      <c r="N33" s="62">
        <f>Tbl1_EmployerData[[#This Row],[Salario base anual]]</f>
        <v>0</v>
      </c>
      <c r="O33" s="60"/>
      <c r="P33" s="63"/>
      <c r="Q33" s="64"/>
      <c r="R3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3" s="65" t="str">
        <f>IF(Tbl1_EmployerData[[#This Row],[Empleado
(Nombre o ID)]]="","",Tbl1_EmployerData[[#This Row],[Compensación total
]]/(Tbl1_EmployerData[[#This Row],[Total de horas efectivas]]))</f>
        <v/>
      </c>
    </row>
    <row r="34" spans="1:20">
      <c r="A34" s="53"/>
      <c r="B34" s="54"/>
      <c r="C34" s="54"/>
      <c r="D34" s="54"/>
      <c r="E34" s="2"/>
      <c r="F34" s="55"/>
      <c r="G34" s="56"/>
      <c r="H34" s="56"/>
      <c r="I34" s="57">
        <f>Tbl1_EmployerData[[#This Row],[Total de horas anuales (regulares)]]+Tbl1_EmployerData[[#This Row],[Total de horas anuales (horas extras, OT)]]</f>
        <v>0</v>
      </c>
      <c r="J34" s="58">
        <f>Tbl1_EmployerData[[#This Row],[Tarifa por hora]]*Tbl1_EmployerData[[#This Row],[Total de horas anuales (regulares)]]</f>
        <v>0</v>
      </c>
      <c r="K3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4" s="60"/>
      <c r="M34" s="61"/>
      <c r="N34" s="62">
        <f>Tbl1_EmployerData[[#This Row],[Salario base anual]]</f>
        <v>0</v>
      </c>
      <c r="O34" s="60"/>
      <c r="P34" s="63"/>
      <c r="Q34" s="64"/>
      <c r="R3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4" s="65" t="str">
        <f>IF(Tbl1_EmployerData[[#This Row],[Empleado
(Nombre o ID)]]="","",Tbl1_EmployerData[[#This Row],[Compensación total
]]/(Tbl1_EmployerData[[#This Row],[Total de horas efectivas]]))</f>
        <v/>
      </c>
    </row>
    <row r="35" spans="1:20">
      <c r="A35" s="53"/>
      <c r="B35" s="54"/>
      <c r="C35" s="54"/>
      <c r="D35" s="54"/>
      <c r="E35" s="2"/>
      <c r="F35" s="55"/>
      <c r="G35" s="56"/>
      <c r="H35" s="56"/>
      <c r="I35" s="57">
        <f>Tbl1_EmployerData[[#This Row],[Total de horas anuales (regulares)]]+Tbl1_EmployerData[[#This Row],[Total de horas anuales (horas extras, OT)]]</f>
        <v>0</v>
      </c>
      <c r="J35" s="58">
        <f>Tbl1_EmployerData[[#This Row],[Tarifa por hora]]*Tbl1_EmployerData[[#This Row],[Total de horas anuales (regulares)]]</f>
        <v>0</v>
      </c>
      <c r="K3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5" s="60"/>
      <c r="M35" s="61"/>
      <c r="N35" s="62">
        <f>Tbl1_EmployerData[[#This Row],[Salario base anual]]</f>
        <v>0</v>
      </c>
      <c r="O35" s="60"/>
      <c r="P35" s="63"/>
      <c r="Q35" s="64"/>
      <c r="R3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5" s="65" t="str">
        <f>IF(Tbl1_EmployerData[[#This Row],[Empleado
(Nombre o ID)]]="","",Tbl1_EmployerData[[#This Row],[Compensación total
]]/(Tbl1_EmployerData[[#This Row],[Total de horas efectivas]]))</f>
        <v/>
      </c>
    </row>
    <row r="36" spans="1:20">
      <c r="A36" s="53"/>
      <c r="B36" s="54"/>
      <c r="C36" s="54"/>
      <c r="D36" s="54"/>
      <c r="E36" s="2"/>
      <c r="F36" s="55"/>
      <c r="G36" s="56"/>
      <c r="H36" s="56"/>
      <c r="I36" s="57">
        <f>Tbl1_EmployerData[[#This Row],[Total de horas anuales (regulares)]]+Tbl1_EmployerData[[#This Row],[Total de horas anuales (horas extras, OT)]]</f>
        <v>0</v>
      </c>
      <c r="J36" s="58">
        <f>Tbl1_EmployerData[[#This Row],[Tarifa por hora]]*Tbl1_EmployerData[[#This Row],[Total de horas anuales (regulares)]]</f>
        <v>0</v>
      </c>
      <c r="K3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6" s="60"/>
      <c r="M36" s="61"/>
      <c r="N36" s="62">
        <f>Tbl1_EmployerData[[#This Row],[Salario base anual]]</f>
        <v>0</v>
      </c>
      <c r="O36" s="60"/>
      <c r="P36" s="63"/>
      <c r="Q36" s="64"/>
      <c r="R3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6" s="65" t="str">
        <f>IF(Tbl1_EmployerData[[#This Row],[Empleado
(Nombre o ID)]]="","",Tbl1_EmployerData[[#This Row],[Compensación total
]]/(Tbl1_EmployerData[[#This Row],[Total de horas efectivas]]))</f>
        <v/>
      </c>
    </row>
    <row r="37" spans="1:20">
      <c r="A37" s="53"/>
      <c r="B37" s="54"/>
      <c r="C37" s="54"/>
      <c r="D37" s="54"/>
      <c r="E37" s="2"/>
      <c r="F37" s="55"/>
      <c r="G37" s="56"/>
      <c r="H37" s="56"/>
      <c r="I37" s="57">
        <f>Tbl1_EmployerData[[#This Row],[Total de horas anuales (regulares)]]+Tbl1_EmployerData[[#This Row],[Total de horas anuales (horas extras, OT)]]</f>
        <v>0</v>
      </c>
      <c r="J37" s="58">
        <f>Tbl1_EmployerData[[#This Row],[Tarifa por hora]]*Tbl1_EmployerData[[#This Row],[Total de horas anuales (regulares)]]</f>
        <v>0</v>
      </c>
      <c r="K3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7" s="60"/>
      <c r="M37" s="61"/>
      <c r="N37" s="62">
        <f>Tbl1_EmployerData[[#This Row],[Salario base anual]]</f>
        <v>0</v>
      </c>
      <c r="O37" s="60"/>
      <c r="P37" s="63"/>
      <c r="Q37" s="64"/>
      <c r="R3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7" s="65" t="str">
        <f>IF(Tbl1_EmployerData[[#This Row],[Empleado
(Nombre o ID)]]="","",Tbl1_EmployerData[[#This Row],[Compensación total
]]/(Tbl1_EmployerData[[#This Row],[Total de horas efectivas]]))</f>
        <v/>
      </c>
    </row>
    <row r="38" spans="1:20">
      <c r="A38" s="53"/>
      <c r="B38" s="54"/>
      <c r="C38" s="54"/>
      <c r="D38" s="54"/>
      <c r="E38" s="2"/>
      <c r="F38" s="55"/>
      <c r="G38" s="56"/>
      <c r="H38" s="56"/>
      <c r="I38" s="57">
        <f>Tbl1_EmployerData[[#This Row],[Total de horas anuales (regulares)]]+Tbl1_EmployerData[[#This Row],[Total de horas anuales (horas extras, OT)]]</f>
        <v>0</v>
      </c>
      <c r="J38" s="58">
        <f>Tbl1_EmployerData[[#This Row],[Tarifa por hora]]*Tbl1_EmployerData[[#This Row],[Total de horas anuales (regulares)]]</f>
        <v>0</v>
      </c>
      <c r="K3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8" s="60"/>
      <c r="M38" s="61"/>
      <c r="N38" s="62">
        <f>Tbl1_EmployerData[[#This Row],[Salario base anual]]</f>
        <v>0</v>
      </c>
      <c r="O38" s="60"/>
      <c r="P38" s="63"/>
      <c r="Q38" s="64"/>
      <c r="R3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8" s="65" t="str">
        <f>IF(Tbl1_EmployerData[[#This Row],[Empleado
(Nombre o ID)]]="","",Tbl1_EmployerData[[#This Row],[Compensación total
]]/(Tbl1_EmployerData[[#This Row],[Total de horas efectivas]]))</f>
        <v/>
      </c>
    </row>
    <row r="39" spans="1:20">
      <c r="A39" s="53"/>
      <c r="B39" s="54"/>
      <c r="C39" s="54"/>
      <c r="D39" s="54"/>
      <c r="E39" s="2"/>
      <c r="F39" s="55"/>
      <c r="G39" s="56"/>
      <c r="H39" s="56"/>
      <c r="I39" s="57">
        <f>Tbl1_EmployerData[[#This Row],[Total de horas anuales (regulares)]]+Tbl1_EmployerData[[#This Row],[Total de horas anuales (horas extras, OT)]]</f>
        <v>0</v>
      </c>
      <c r="J39" s="58">
        <f>Tbl1_EmployerData[[#This Row],[Tarifa por hora]]*Tbl1_EmployerData[[#This Row],[Total de horas anuales (regulares)]]</f>
        <v>0</v>
      </c>
      <c r="K3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9" s="60"/>
      <c r="M39" s="61"/>
      <c r="N39" s="62">
        <f>Tbl1_EmployerData[[#This Row],[Salario base anual]]</f>
        <v>0</v>
      </c>
      <c r="O39" s="60"/>
      <c r="P39" s="63"/>
      <c r="Q39" s="64"/>
      <c r="R3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9" s="65" t="str">
        <f>IF(Tbl1_EmployerData[[#This Row],[Empleado
(Nombre o ID)]]="","",Tbl1_EmployerData[[#This Row],[Compensación total
]]/(Tbl1_EmployerData[[#This Row],[Total de horas efectivas]]))</f>
        <v/>
      </c>
    </row>
    <row r="40" spans="1:20">
      <c r="A40" s="53"/>
      <c r="B40" s="54"/>
      <c r="C40" s="54"/>
      <c r="D40" s="54"/>
      <c r="E40" s="2"/>
      <c r="F40" s="55"/>
      <c r="G40" s="56"/>
      <c r="H40" s="56"/>
      <c r="I40" s="57">
        <f>Tbl1_EmployerData[[#This Row],[Total de horas anuales (regulares)]]+Tbl1_EmployerData[[#This Row],[Total de horas anuales (horas extras, OT)]]</f>
        <v>0</v>
      </c>
      <c r="J40" s="58">
        <f>Tbl1_EmployerData[[#This Row],[Tarifa por hora]]*Tbl1_EmployerData[[#This Row],[Total de horas anuales (regulares)]]</f>
        <v>0</v>
      </c>
      <c r="K4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0" s="60"/>
      <c r="M40" s="61"/>
      <c r="N40" s="62">
        <f>Tbl1_EmployerData[[#This Row],[Salario base anual]]</f>
        <v>0</v>
      </c>
      <c r="O40" s="60"/>
      <c r="P40" s="63"/>
      <c r="Q40" s="64"/>
      <c r="R4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0" s="65" t="str">
        <f>IF(Tbl1_EmployerData[[#This Row],[Empleado
(Nombre o ID)]]="","",Tbl1_EmployerData[[#This Row],[Compensación total
]]/(Tbl1_EmployerData[[#This Row],[Total de horas efectivas]]))</f>
        <v/>
      </c>
    </row>
    <row r="41" spans="1:20">
      <c r="A41" s="53"/>
      <c r="B41" s="54"/>
      <c r="C41" s="54"/>
      <c r="D41" s="54"/>
      <c r="E41" s="2"/>
      <c r="F41" s="55"/>
      <c r="G41" s="56"/>
      <c r="H41" s="56"/>
      <c r="I41" s="57">
        <f>Tbl1_EmployerData[[#This Row],[Total de horas anuales (regulares)]]+Tbl1_EmployerData[[#This Row],[Total de horas anuales (horas extras, OT)]]</f>
        <v>0</v>
      </c>
      <c r="J41" s="58">
        <f>Tbl1_EmployerData[[#This Row],[Tarifa por hora]]*Tbl1_EmployerData[[#This Row],[Total de horas anuales (regulares)]]</f>
        <v>0</v>
      </c>
      <c r="K4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1" s="60"/>
      <c r="M41" s="61"/>
      <c r="N41" s="62">
        <f>Tbl1_EmployerData[[#This Row],[Salario base anual]]</f>
        <v>0</v>
      </c>
      <c r="O41" s="60"/>
      <c r="P41" s="63"/>
      <c r="Q41" s="64"/>
      <c r="R4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1" s="65" t="str">
        <f>IF(Tbl1_EmployerData[[#This Row],[Empleado
(Nombre o ID)]]="","",Tbl1_EmployerData[[#This Row],[Compensación total
]]/(Tbl1_EmployerData[[#This Row],[Total de horas efectivas]]))</f>
        <v/>
      </c>
    </row>
    <row r="42" spans="1:20">
      <c r="A42" s="53"/>
      <c r="B42" s="54"/>
      <c r="C42" s="54"/>
      <c r="D42" s="54"/>
      <c r="E42" s="2"/>
      <c r="F42" s="55"/>
      <c r="G42" s="56"/>
      <c r="H42" s="56"/>
      <c r="I42" s="57">
        <f>Tbl1_EmployerData[[#This Row],[Total de horas anuales (regulares)]]+Tbl1_EmployerData[[#This Row],[Total de horas anuales (horas extras, OT)]]</f>
        <v>0</v>
      </c>
      <c r="J42" s="58">
        <f>Tbl1_EmployerData[[#This Row],[Tarifa por hora]]*Tbl1_EmployerData[[#This Row],[Total de horas anuales (regulares)]]</f>
        <v>0</v>
      </c>
      <c r="K4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2" s="60"/>
      <c r="M42" s="61"/>
      <c r="N42" s="62">
        <f>Tbl1_EmployerData[[#This Row],[Salario base anual]]</f>
        <v>0</v>
      </c>
      <c r="O42" s="60"/>
      <c r="P42" s="63"/>
      <c r="Q42" s="64"/>
      <c r="R4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2" s="65" t="str">
        <f>IF(Tbl1_EmployerData[[#This Row],[Empleado
(Nombre o ID)]]="","",Tbl1_EmployerData[[#This Row],[Compensación total
]]/(Tbl1_EmployerData[[#This Row],[Total de horas efectivas]]))</f>
        <v/>
      </c>
    </row>
    <row r="43" spans="1:20">
      <c r="A43" s="53"/>
      <c r="B43" s="54"/>
      <c r="C43" s="54"/>
      <c r="D43" s="54"/>
      <c r="E43" s="2"/>
      <c r="F43" s="55"/>
      <c r="G43" s="56"/>
      <c r="H43" s="56"/>
      <c r="I43" s="57">
        <f>Tbl1_EmployerData[[#This Row],[Total de horas anuales (regulares)]]+Tbl1_EmployerData[[#This Row],[Total de horas anuales (horas extras, OT)]]</f>
        <v>0</v>
      </c>
      <c r="J43" s="58">
        <f>Tbl1_EmployerData[[#This Row],[Tarifa por hora]]*Tbl1_EmployerData[[#This Row],[Total de horas anuales (regulares)]]</f>
        <v>0</v>
      </c>
      <c r="K4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3" s="60"/>
      <c r="M43" s="61"/>
      <c r="N43" s="62">
        <f>Tbl1_EmployerData[[#This Row],[Salario base anual]]</f>
        <v>0</v>
      </c>
      <c r="O43" s="60"/>
      <c r="P43" s="63"/>
      <c r="Q43" s="64"/>
      <c r="R4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3" s="65" t="str">
        <f>IF(Tbl1_EmployerData[[#This Row],[Empleado
(Nombre o ID)]]="","",Tbl1_EmployerData[[#This Row],[Compensación total
]]/(Tbl1_EmployerData[[#This Row],[Total de horas efectivas]]))</f>
        <v/>
      </c>
    </row>
    <row r="44" spans="1:20">
      <c r="A44" s="53"/>
      <c r="B44" s="54"/>
      <c r="C44" s="54"/>
      <c r="D44" s="54"/>
      <c r="E44" s="2"/>
      <c r="F44" s="55"/>
      <c r="G44" s="56"/>
      <c r="H44" s="56"/>
      <c r="I44" s="57">
        <f>Tbl1_EmployerData[[#This Row],[Total de horas anuales (regulares)]]+Tbl1_EmployerData[[#This Row],[Total de horas anuales (horas extras, OT)]]</f>
        <v>0</v>
      </c>
      <c r="J44" s="58">
        <f>Tbl1_EmployerData[[#This Row],[Tarifa por hora]]*Tbl1_EmployerData[[#This Row],[Total de horas anuales (regulares)]]</f>
        <v>0</v>
      </c>
      <c r="K4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4" s="60"/>
      <c r="M44" s="61"/>
      <c r="N44" s="62">
        <f>Tbl1_EmployerData[[#This Row],[Salario base anual]]</f>
        <v>0</v>
      </c>
      <c r="O44" s="60"/>
      <c r="P44" s="63"/>
      <c r="Q44" s="64"/>
      <c r="R4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4" s="65" t="str">
        <f>IF(Tbl1_EmployerData[[#This Row],[Empleado
(Nombre o ID)]]="","",Tbl1_EmployerData[[#This Row],[Compensación total
]]/(Tbl1_EmployerData[[#This Row],[Total de horas efectivas]]))</f>
        <v/>
      </c>
    </row>
    <row r="45" spans="1:20">
      <c r="A45" s="53"/>
      <c r="B45" s="54"/>
      <c r="C45" s="54"/>
      <c r="D45" s="54"/>
      <c r="E45" s="2"/>
      <c r="F45" s="55"/>
      <c r="G45" s="56"/>
      <c r="H45" s="56"/>
      <c r="I45" s="57">
        <f>Tbl1_EmployerData[[#This Row],[Total de horas anuales (regulares)]]+Tbl1_EmployerData[[#This Row],[Total de horas anuales (horas extras, OT)]]</f>
        <v>0</v>
      </c>
      <c r="J45" s="58">
        <f>Tbl1_EmployerData[[#This Row],[Tarifa por hora]]*Tbl1_EmployerData[[#This Row],[Total de horas anuales (regulares)]]</f>
        <v>0</v>
      </c>
      <c r="K4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5" s="60"/>
      <c r="M45" s="61"/>
      <c r="N45" s="62">
        <f>Tbl1_EmployerData[[#This Row],[Salario base anual]]</f>
        <v>0</v>
      </c>
      <c r="O45" s="60"/>
      <c r="P45" s="63"/>
      <c r="Q45" s="64"/>
      <c r="R4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5" s="65" t="str">
        <f>IF(Tbl1_EmployerData[[#This Row],[Empleado
(Nombre o ID)]]="","",Tbl1_EmployerData[[#This Row],[Compensación total
]]/(Tbl1_EmployerData[[#This Row],[Total de horas efectivas]]))</f>
        <v/>
      </c>
    </row>
    <row r="46" spans="1:20">
      <c r="A46" s="53"/>
      <c r="B46" s="54"/>
      <c r="C46" s="54"/>
      <c r="D46" s="54"/>
      <c r="E46" s="2"/>
      <c r="F46" s="55"/>
      <c r="G46" s="56"/>
      <c r="H46" s="56"/>
      <c r="I46" s="57">
        <f>Tbl1_EmployerData[[#This Row],[Total de horas anuales (regulares)]]+Tbl1_EmployerData[[#This Row],[Total de horas anuales (horas extras, OT)]]</f>
        <v>0</v>
      </c>
      <c r="J46" s="58">
        <f>Tbl1_EmployerData[[#This Row],[Tarifa por hora]]*Tbl1_EmployerData[[#This Row],[Total de horas anuales (regulares)]]</f>
        <v>0</v>
      </c>
      <c r="K4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6" s="60"/>
      <c r="M46" s="61"/>
      <c r="N46" s="62">
        <f>Tbl1_EmployerData[[#This Row],[Salario base anual]]</f>
        <v>0</v>
      </c>
      <c r="O46" s="60"/>
      <c r="P46" s="63"/>
      <c r="Q46" s="64"/>
      <c r="R4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6" s="65" t="str">
        <f>IF(Tbl1_EmployerData[[#This Row],[Empleado
(Nombre o ID)]]="","",Tbl1_EmployerData[[#This Row],[Compensación total
]]/(Tbl1_EmployerData[[#This Row],[Total de horas efectivas]]))</f>
        <v/>
      </c>
    </row>
    <row r="47" spans="1:20">
      <c r="A47" s="53"/>
      <c r="B47" s="54"/>
      <c r="C47" s="54"/>
      <c r="D47" s="54"/>
      <c r="E47" s="2"/>
      <c r="F47" s="55"/>
      <c r="G47" s="56"/>
      <c r="H47" s="56"/>
      <c r="I47" s="57">
        <f>Tbl1_EmployerData[[#This Row],[Total de horas anuales (regulares)]]+Tbl1_EmployerData[[#This Row],[Total de horas anuales (horas extras, OT)]]</f>
        <v>0</v>
      </c>
      <c r="J47" s="58">
        <f>Tbl1_EmployerData[[#This Row],[Tarifa por hora]]*Tbl1_EmployerData[[#This Row],[Total de horas anuales (regulares)]]</f>
        <v>0</v>
      </c>
      <c r="K4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7" s="60"/>
      <c r="M47" s="61"/>
      <c r="N47" s="62">
        <f>Tbl1_EmployerData[[#This Row],[Salario base anual]]</f>
        <v>0</v>
      </c>
      <c r="O47" s="60"/>
      <c r="P47" s="63"/>
      <c r="Q47" s="64"/>
      <c r="R4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7" s="65" t="str">
        <f>IF(Tbl1_EmployerData[[#This Row],[Empleado
(Nombre o ID)]]="","",Tbl1_EmployerData[[#This Row],[Compensación total
]]/(Tbl1_EmployerData[[#This Row],[Total de horas efectivas]]))</f>
        <v/>
      </c>
    </row>
    <row r="48" spans="1:20">
      <c r="A48" s="53"/>
      <c r="B48" s="54"/>
      <c r="C48" s="54"/>
      <c r="D48" s="54"/>
      <c r="E48" s="2"/>
      <c r="F48" s="55"/>
      <c r="G48" s="56"/>
      <c r="H48" s="56"/>
      <c r="I48" s="57">
        <f>Tbl1_EmployerData[[#This Row],[Total de horas anuales (regulares)]]+Tbl1_EmployerData[[#This Row],[Total de horas anuales (horas extras, OT)]]</f>
        <v>0</v>
      </c>
      <c r="J48" s="58">
        <f>Tbl1_EmployerData[[#This Row],[Tarifa por hora]]*Tbl1_EmployerData[[#This Row],[Total de horas anuales (regulares)]]</f>
        <v>0</v>
      </c>
      <c r="K4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8" s="60"/>
      <c r="M48" s="61"/>
      <c r="N48" s="62">
        <f>Tbl1_EmployerData[[#This Row],[Salario base anual]]</f>
        <v>0</v>
      </c>
      <c r="O48" s="60"/>
      <c r="P48" s="63"/>
      <c r="Q48" s="64"/>
      <c r="R4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8" s="65" t="str">
        <f>IF(Tbl1_EmployerData[[#This Row],[Empleado
(Nombre o ID)]]="","",Tbl1_EmployerData[[#This Row],[Compensación total
]]/(Tbl1_EmployerData[[#This Row],[Total de horas efectivas]]))</f>
        <v/>
      </c>
    </row>
    <row r="49" spans="1:20">
      <c r="A49" s="53"/>
      <c r="B49" s="54"/>
      <c r="C49" s="54"/>
      <c r="D49" s="54"/>
      <c r="E49" s="2"/>
      <c r="F49" s="55"/>
      <c r="G49" s="56"/>
      <c r="H49" s="56"/>
      <c r="I49" s="57">
        <f>Tbl1_EmployerData[[#This Row],[Total de horas anuales (regulares)]]+Tbl1_EmployerData[[#This Row],[Total de horas anuales (horas extras, OT)]]</f>
        <v>0</v>
      </c>
      <c r="J49" s="58">
        <f>Tbl1_EmployerData[[#This Row],[Tarifa por hora]]*Tbl1_EmployerData[[#This Row],[Total de horas anuales (regulares)]]</f>
        <v>0</v>
      </c>
      <c r="K4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9" s="60"/>
      <c r="M49" s="61"/>
      <c r="N49" s="62">
        <f>Tbl1_EmployerData[[#This Row],[Salario base anual]]</f>
        <v>0</v>
      </c>
      <c r="O49" s="60"/>
      <c r="P49" s="63"/>
      <c r="Q49" s="64"/>
      <c r="R4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9" s="65" t="str">
        <f>IF(Tbl1_EmployerData[[#This Row],[Empleado
(Nombre o ID)]]="","",Tbl1_EmployerData[[#This Row],[Compensación total
]]/(Tbl1_EmployerData[[#This Row],[Total de horas efectivas]]))</f>
        <v/>
      </c>
    </row>
    <row r="50" spans="1:20">
      <c r="A50" s="53"/>
      <c r="B50" s="54"/>
      <c r="C50" s="54"/>
      <c r="D50" s="54"/>
      <c r="E50" s="2"/>
      <c r="F50" s="55"/>
      <c r="G50" s="56"/>
      <c r="H50" s="56"/>
      <c r="I50" s="57">
        <f>Tbl1_EmployerData[[#This Row],[Total de horas anuales (regulares)]]+Tbl1_EmployerData[[#This Row],[Total de horas anuales (horas extras, OT)]]</f>
        <v>0</v>
      </c>
      <c r="J50" s="58">
        <f>Tbl1_EmployerData[[#This Row],[Tarifa por hora]]*Tbl1_EmployerData[[#This Row],[Total de horas anuales (regulares)]]</f>
        <v>0</v>
      </c>
      <c r="K5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0" s="60"/>
      <c r="M50" s="61"/>
      <c r="N50" s="62">
        <f>Tbl1_EmployerData[[#This Row],[Salario base anual]]</f>
        <v>0</v>
      </c>
      <c r="O50" s="60"/>
      <c r="P50" s="63"/>
      <c r="Q50" s="64"/>
      <c r="R5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0" s="65" t="str">
        <f>IF(Tbl1_EmployerData[[#This Row],[Empleado
(Nombre o ID)]]="","",Tbl1_EmployerData[[#This Row],[Compensación total
]]/(Tbl1_EmployerData[[#This Row],[Total de horas efectivas]]))</f>
        <v/>
      </c>
    </row>
    <row r="51" spans="1:20">
      <c r="A51" s="53"/>
      <c r="B51" s="54"/>
      <c r="C51" s="54"/>
      <c r="D51" s="54"/>
      <c r="E51" s="2"/>
      <c r="F51" s="55"/>
      <c r="G51" s="56"/>
      <c r="H51" s="56"/>
      <c r="I51" s="57">
        <f>Tbl1_EmployerData[[#This Row],[Total de horas anuales (regulares)]]+Tbl1_EmployerData[[#This Row],[Total de horas anuales (horas extras, OT)]]</f>
        <v>0</v>
      </c>
      <c r="J51" s="58">
        <f>Tbl1_EmployerData[[#This Row],[Tarifa por hora]]*Tbl1_EmployerData[[#This Row],[Total de horas anuales (regulares)]]</f>
        <v>0</v>
      </c>
      <c r="K5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1" s="60"/>
      <c r="M51" s="61"/>
      <c r="N51" s="62">
        <f>Tbl1_EmployerData[[#This Row],[Salario base anual]]</f>
        <v>0</v>
      </c>
      <c r="O51" s="60"/>
      <c r="P51" s="63"/>
      <c r="Q51" s="64"/>
      <c r="R5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1" s="65" t="str">
        <f>IF(Tbl1_EmployerData[[#This Row],[Empleado
(Nombre o ID)]]="","",Tbl1_EmployerData[[#This Row],[Compensación total
]]/(Tbl1_EmployerData[[#This Row],[Total de horas efectivas]]))</f>
        <v/>
      </c>
    </row>
    <row r="52" spans="1:20">
      <c r="A52" s="53"/>
      <c r="B52" s="54"/>
      <c r="C52" s="54"/>
      <c r="D52" s="54"/>
      <c r="E52" s="2"/>
      <c r="F52" s="55"/>
      <c r="G52" s="56"/>
      <c r="H52" s="56"/>
      <c r="I52" s="57">
        <f>Tbl1_EmployerData[[#This Row],[Total de horas anuales (regulares)]]+Tbl1_EmployerData[[#This Row],[Total de horas anuales (horas extras, OT)]]</f>
        <v>0</v>
      </c>
      <c r="J52" s="58">
        <f>Tbl1_EmployerData[[#This Row],[Tarifa por hora]]*Tbl1_EmployerData[[#This Row],[Total de horas anuales (regulares)]]</f>
        <v>0</v>
      </c>
      <c r="K5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2" s="60"/>
      <c r="M52" s="61"/>
      <c r="N52" s="62">
        <f>Tbl1_EmployerData[[#This Row],[Salario base anual]]</f>
        <v>0</v>
      </c>
      <c r="O52" s="60"/>
      <c r="P52" s="63"/>
      <c r="Q52" s="64"/>
      <c r="R5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2" s="65" t="str">
        <f>IF(Tbl1_EmployerData[[#This Row],[Empleado
(Nombre o ID)]]="","",Tbl1_EmployerData[[#This Row],[Compensación total
]]/(Tbl1_EmployerData[[#This Row],[Total de horas efectivas]]))</f>
        <v/>
      </c>
    </row>
    <row r="53" spans="1:20">
      <c r="A53" s="53"/>
      <c r="B53" s="54"/>
      <c r="C53" s="54"/>
      <c r="D53" s="54"/>
      <c r="E53" s="2"/>
      <c r="F53" s="55"/>
      <c r="G53" s="56"/>
      <c r="H53" s="56"/>
      <c r="I53" s="57">
        <f>Tbl1_EmployerData[[#This Row],[Total de horas anuales (regulares)]]+Tbl1_EmployerData[[#This Row],[Total de horas anuales (horas extras, OT)]]</f>
        <v>0</v>
      </c>
      <c r="J53" s="58">
        <f>Tbl1_EmployerData[[#This Row],[Tarifa por hora]]*Tbl1_EmployerData[[#This Row],[Total de horas anuales (regulares)]]</f>
        <v>0</v>
      </c>
      <c r="K5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3" s="60"/>
      <c r="M53" s="61"/>
      <c r="N53" s="62">
        <f>Tbl1_EmployerData[[#This Row],[Salario base anual]]</f>
        <v>0</v>
      </c>
      <c r="O53" s="60"/>
      <c r="P53" s="63"/>
      <c r="Q53" s="64"/>
      <c r="R5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3" s="65" t="str">
        <f>IF(Tbl1_EmployerData[[#This Row],[Empleado
(Nombre o ID)]]="","",Tbl1_EmployerData[[#This Row],[Compensación total
]]/(Tbl1_EmployerData[[#This Row],[Total de horas efectivas]]))</f>
        <v/>
      </c>
    </row>
    <row r="54" spans="1:20">
      <c r="A54" s="53"/>
      <c r="B54" s="54"/>
      <c r="C54" s="54"/>
      <c r="D54" s="54"/>
      <c r="E54" s="2"/>
      <c r="F54" s="55"/>
      <c r="G54" s="56"/>
      <c r="H54" s="56"/>
      <c r="I54" s="57">
        <f>Tbl1_EmployerData[[#This Row],[Total de horas anuales (regulares)]]+Tbl1_EmployerData[[#This Row],[Total de horas anuales (horas extras, OT)]]</f>
        <v>0</v>
      </c>
      <c r="J54" s="58">
        <f>Tbl1_EmployerData[[#This Row],[Tarifa por hora]]*Tbl1_EmployerData[[#This Row],[Total de horas anuales (regulares)]]</f>
        <v>0</v>
      </c>
      <c r="K5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4" s="60"/>
      <c r="M54" s="61"/>
      <c r="N54" s="62">
        <f>Tbl1_EmployerData[[#This Row],[Salario base anual]]</f>
        <v>0</v>
      </c>
      <c r="O54" s="60"/>
      <c r="P54" s="63"/>
      <c r="Q54" s="64"/>
      <c r="R5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4" s="65" t="str">
        <f>IF(Tbl1_EmployerData[[#This Row],[Empleado
(Nombre o ID)]]="","",Tbl1_EmployerData[[#This Row],[Compensación total
]]/(Tbl1_EmployerData[[#This Row],[Total de horas efectivas]]))</f>
        <v/>
      </c>
    </row>
    <row r="55" spans="1:20">
      <c r="A55" s="53"/>
      <c r="B55" s="54"/>
      <c r="C55" s="54"/>
      <c r="D55" s="54"/>
      <c r="E55" s="2"/>
      <c r="F55" s="55"/>
      <c r="G55" s="56"/>
      <c r="H55" s="56"/>
      <c r="I55" s="57">
        <f>Tbl1_EmployerData[[#This Row],[Total de horas anuales (regulares)]]+Tbl1_EmployerData[[#This Row],[Total de horas anuales (horas extras, OT)]]</f>
        <v>0</v>
      </c>
      <c r="J55" s="58">
        <f>Tbl1_EmployerData[[#This Row],[Tarifa por hora]]*Tbl1_EmployerData[[#This Row],[Total de horas anuales (regulares)]]</f>
        <v>0</v>
      </c>
      <c r="K5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5" s="60"/>
      <c r="M55" s="61"/>
      <c r="N55" s="62">
        <f>Tbl1_EmployerData[[#This Row],[Salario base anual]]</f>
        <v>0</v>
      </c>
      <c r="O55" s="60"/>
      <c r="P55" s="63"/>
      <c r="Q55" s="64"/>
      <c r="R5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5" s="65" t="str">
        <f>IF(Tbl1_EmployerData[[#This Row],[Empleado
(Nombre o ID)]]="","",Tbl1_EmployerData[[#This Row],[Compensación total
]]/(Tbl1_EmployerData[[#This Row],[Total de horas efectivas]]))</f>
        <v/>
      </c>
    </row>
    <row r="56" spans="1:20">
      <c r="A56" s="53"/>
      <c r="B56" s="54"/>
      <c r="C56" s="54"/>
      <c r="D56" s="54"/>
      <c r="E56" s="2"/>
      <c r="F56" s="55"/>
      <c r="G56" s="56"/>
      <c r="H56" s="56"/>
      <c r="I56" s="57">
        <f>Tbl1_EmployerData[[#This Row],[Total de horas anuales (regulares)]]+Tbl1_EmployerData[[#This Row],[Total de horas anuales (horas extras, OT)]]</f>
        <v>0</v>
      </c>
      <c r="J56" s="58">
        <f>Tbl1_EmployerData[[#This Row],[Tarifa por hora]]*Tbl1_EmployerData[[#This Row],[Total de horas anuales (regulares)]]</f>
        <v>0</v>
      </c>
      <c r="K5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6" s="60"/>
      <c r="M56" s="61"/>
      <c r="N56" s="62">
        <f>Tbl1_EmployerData[[#This Row],[Salario base anual]]</f>
        <v>0</v>
      </c>
      <c r="O56" s="60"/>
      <c r="P56" s="63"/>
      <c r="Q56" s="64"/>
      <c r="R5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6" s="65" t="str">
        <f>IF(Tbl1_EmployerData[[#This Row],[Empleado
(Nombre o ID)]]="","",Tbl1_EmployerData[[#This Row],[Compensación total
]]/(Tbl1_EmployerData[[#This Row],[Total de horas efectivas]]))</f>
        <v/>
      </c>
    </row>
    <row r="57" spans="1:20">
      <c r="A57" s="53"/>
      <c r="B57" s="54"/>
      <c r="C57" s="54"/>
      <c r="D57" s="54"/>
      <c r="E57" s="2"/>
      <c r="F57" s="55"/>
      <c r="G57" s="56"/>
      <c r="H57" s="56"/>
      <c r="I57" s="57">
        <f>Tbl1_EmployerData[[#This Row],[Total de horas anuales (regulares)]]+Tbl1_EmployerData[[#This Row],[Total de horas anuales (horas extras, OT)]]</f>
        <v>0</v>
      </c>
      <c r="J57" s="58">
        <f>Tbl1_EmployerData[[#This Row],[Tarifa por hora]]*Tbl1_EmployerData[[#This Row],[Total de horas anuales (regulares)]]</f>
        <v>0</v>
      </c>
      <c r="K5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7" s="60"/>
      <c r="M57" s="61"/>
      <c r="N57" s="62">
        <f>Tbl1_EmployerData[[#This Row],[Salario base anual]]</f>
        <v>0</v>
      </c>
      <c r="O57" s="60"/>
      <c r="P57" s="63"/>
      <c r="Q57" s="64"/>
      <c r="R5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7" s="65" t="str">
        <f>IF(Tbl1_EmployerData[[#This Row],[Empleado
(Nombre o ID)]]="","",Tbl1_EmployerData[[#This Row],[Compensación total
]]/(Tbl1_EmployerData[[#This Row],[Total de horas efectivas]]))</f>
        <v/>
      </c>
    </row>
    <row r="58" spans="1:20">
      <c r="A58" s="53"/>
      <c r="B58" s="54"/>
      <c r="C58" s="54"/>
      <c r="D58" s="54"/>
      <c r="E58" s="2"/>
      <c r="F58" s="55"/>
      <c r="G58" s="56"/>
      <c r="H58" s="56"/>
      <c r="I58" s="57">
        <f>Tbl1_EmployerData[[#This Row],[Total de horas anuales (regulares)]]+Tbl1_EmployerData[[#This Row],[Total de horas anuales (horas extras, OT)]]</f>
        <v>0</v>
      </c>
      <c r="J58" s="58">
        <f>Tbl1_EmployerData[[#This Row],[Tarifa por hora]]*Tbl1_EmployerData[[#This Row],[Total de horas anuales (regulares)]]</f>
        <v>0</v>
      </c>
      <c r="K5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8" s="60"/>
      <c r="M58" s="61"/>
      <c r="N58" s="62">
        <f>Tbl1_EmployerData[[#This Row],[Salario base anual]]</f>
        <v>0</v>
      </c>
      <c r="O58" s="60"/>
      <c r="P58" s="63"/>
      <c r="Q58" s="64"/>
      <c r="R5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8" s="65" t="str">
        <f>IF(Tbl1_EmployerData[[#This Row],[Empleado
(Nombre o ID)]]="","",Tbl1_EmployerData[[#This Row],[Compensación total
]]/(Tbl1_EmployerData[[#This Row],[Total de horas efectivas]]))</f>
        <v/>
      </c>
    </row>
    <row r="59" spans="1:20">
      <c r="A59" s="53"/>
      <c r="B59" s="54"/>
      <c r="C59" s="54"/>
      <c r="D59" s="54"/>
      <c r="E59" s="2"/>
      <c r="F59" s="55"/>
      <c r="G59" s="56"/>
      <c r="H59" s="56"/>
      <c r="I59" s="57">
        <f>Tbl1_EmployerData[[#This Row],[Total de horas anuales (regulares)]]+Tbl1_EmployerData[[#This Row],[Total de horas anuales (horas extras, OT)]]</f>
        <v>0</v>
      </c>
      <c r="J59" s="58">
        <f>Tbl1_EmployerData[[#This Row],[Tarifa por hora]]*Tbl1_EmployerData[[#This Row],[Total de horas anuales (regulares)]]</f>
        <v>0</v>
      </c>
      <c r="K5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9" s="60"/>
      <c r="M59" s="61"/>
      <c r="N59" s="62">
        <f>Tbl1_EmployerData[[#This Row],[Salario base anual]]</f>
        <v>0</v>
      </c>
      <c r="O59" s="60"/>
      <c r="P59" s="63"/>
      <c r="Q59" s="64"/>
      <c r="R5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9" s="65" t="str">
        <f>IF(Tbl1_EmployerData[[#This Row],[Empleado
(Nombre o ID)]]="","",Tbl1_EmployerData[[#This Row],[Compensación total
]]/(Tbl1_EmployerData[[#This Row],[Total de horas efectivas]]))</f>
        <v/>
      </c>
    </row>
    <row r="60" spans="1:20">
      <c r="A60" s="53"/>
      <c r="B60" s="54"/>
      <c r="C60" s="54"/>
      <c r="D60" s="54"/>
      <c r="E60" s="2"/>
      <c r="F60" s="55"/>
      <c r="G60" s="56"/>
      <c r="H60" s="56"/>
      <c r="I60" s="57">
        <f>Tbl1_EmployerData[[#This Row],[Total de horas anuales (regulares)]]+Tbl1_EmployerData[[#This Row],[Total de horas anuales (horas extras, OT)]]</f>
        <v>0</v>
      </c>
      <c r="J60" s="58">
        <f>Tbl1_EmployerData[[#This Row],[Tarifa por hora]]*Tbl1_EmployerData[[#This Row],[Total de horas anuales (regulares)]]</f>
        <v>0</v>
      </c>
      <c r="K6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0" s="60"/>
      <c r="M60" s="61"/>
      <c r="N60" s="62">
        <f>Tbl1_EmployerData[[#This Row],[Salario base anual]]</f>
        <v>0</v>
      </c>
      <c r="O60" s="60"/>
      <c r="P60" s="63"/>
      <c r="Q60" s="64"/>
      <c r="R6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0" s="65" t="str">
        <f>IF(Tbl1_EmployerData[[#This Row],[Empleado
(Nombre o ID)]]="","",Tbl1_EmployerData[[#This Row],[Compensación total
]]/(Tbl1_EmployerData[[#This Row],[Total de horas efectivas]]))</f>
        <v/>
      </c>
    </row>
    <row r="61" spans="1:20">
      <c r="A61" s="53"/>
      <c r="B61" s="54"/>
      <c r="C61" s="54"/>
      <c r="D61" s="54"/>
      <c r="E61" s="2"/>
      <c r="F61" s="55"/>
      <c r="G61" s="56"/>
      <c r="H61" s="56"/>
      <c r="I61" s="57">
        <f>Tbl1_EmployerData[[#This Row],[Total de horas anuales (regulares)]]+Tbl1_EmployerData[[#This Row],[Total de horas anuales (horas extras, OT)]]</f>
        <v>0</v>
      </c>
      <c r="J61" s="58">
        <f>Tbl1_EmployerData[[#This Row],[Tarifa por hora]]*Tbl1_EmployerData[[#This Row],[Total de horas anuales (regulares)]]</f>
        <v>0</v>
      </c>
      <c r="K6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1" s="60"/>
      <c r="M61" s="61"/>
      <c r="N61" s="62">
        <f>Tbl1_EmployerData[[#This Row],[Salario base anual]]</f>
        <v>0</v>
      </c>
      <c r="O61" s="60"/>
      <c r="P61" s="63"/>
      <c r="Q61" s="64"/>
      <c r="R6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1" s="65" t="str">
        <f>IF(Tbl1_EmployerData[[#This Row],[Empleado
(Nombre o ID)]]="","",Tbl1_EmployerData[[#This Row],[Compensación total
]]/(Tbl1_EmployerData[[#This Row],[Total de horas efectivas]]))</f>
        <v/>
      </c>
    </row>
    <row r="62" spans="1:20">
      <c r="A62" s="53"/>
      <c r="B62" s="54"/>
      <c r="C62" s="54"/>
      <c r="D62" s="54"/>
      <c r="E62" s="2"/>
      <c r="F62" s="55"/>
      <c r="G62" s="56"/>
      <c r="H62" s="56"/>
      <c r="I62" s="57">
        <f>Tbl1_EmployerData[[#This Row],[Total de horas anuales (regulares)]]+Tbl1_EmployerData[[#This Row],[Total de horas anuales (horas extras, OT)]]</f>
        <v>0</v>
      </c>
      <c r="J62" s="58">
        <f>Tbl1_EmployerData[[#This Row],[Tarifa por hora]]*Tbl1_EmployerData[[#This Row],[Total de horas anuales (regulares)]]</f>
        <v>0</v>
      </c>
      <c r="K6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2" s="60"/>
      <c r="M62" s="61"/>
      <c r="N62" s="62">
        <f>Tbl1_EmployerData[[#This Row],[Salario base anual]]</f>
        <v>0</v>
      </c>
      <c r="O62" s="60"/>
      <c r="P62" s="63"/>
      <c r="Q62" s="64"/>
      <c r="R6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2" s="65" t="str">
        <f>IF(Tbl1_EmployerData[[#This Row],[Empleado
(Nombre o ID)]]="","",Tbl1_EmployerData[[#This Row],[Compensación total
]]/(Tbl1_EmployerData[[#This Row],[Total de horas efectivas]]))</f>
        <v/>
      </c>
    </row>
    <row r="63" spans="1:20">
      <c r="A63" s="53"/>
      <c r="B63" s="54"/>
      <c r="C63" s="54"/>
      <c r="D63" s="54"/>
      <c r="E63" s="2"/>
      <c r="F63" s="55"/>
      <c r="G63" s="56"/>
      <c r="H63" s="56"/>
      <c r="I63" s="57">
        <f>Tbl1_EmployerData[[#This Row],[Total de horas anuales (regulares)]]+Tbl1_EmployerData[[#This Row],[Total de horas anuales (horas extras, OT)]]</f>
        <v>0</v>
      </c>
      <c r="J63" s="58">
        <f>Tbl1_EmployerData[[#This Row],[Tarifa por hora]]*Tbl1_EmployerData[[#This Row],[Total de horas anuales (regulares)]]</f>
        <v>0</v>
      </c>
      <c r="K6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3" s="60"/>
      <c r="M63" s="61"/>
      <c r="N63" s="62">
        <f>Tbl1_EmployerData[[#This Row],[Salario base anual]]</f>
        <v>0</v>
      </c>
      <c r="O63" s="60"/>
      <c r="P63" s="63"/>
      <c r="Q63" s="64"/>
      <c r="R6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3" s="65" t="str">
        <f>IF(Tbl1_EmployerData[[#This Row],[Empleado
(Nombre o ID)]]="","",Tbl1_EmployerData[[#This Row],[Compensación total
]]/(Tbl1_EmployerData[[#This Row],[Total de horas efectivas]]))</f>
        <v/>
      </c>
    </row>
    <row r="64" spans="1:20">
      <c r="A64" s="53"/>
      <c r="B64" s="54"/>
      <c r="C64" s="54"/>
      <c r="D64" s="54"/>
      <c r="E64" s="2"/>
      <c r="F64" s="55"/>
      <c r="G64" s="56"/>
      <c r="H64" s="56"/>
      <c r="I64" s="57">
        <f>Tbl1_EmployerData[[#This Row],[Total de horas anuales (regulares)]]+Tbl1_EmployerData[[#This Row],[Total de horas anuales (horas extras, OT)]]</f>
        <v>0</v>
      </c>
      <c r="J64" s="58">
        <f>Tbl1_EmployerData[[#This Row],[Tarifa por hora]]*Tbl1_EmployerData[[#This Row],[Total de horas anuales (regulares)]]</f>
        <v>0</v>
      </c>
      <c r="K6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4" s="60"/>
      <c r="M64" s="61"/>
      <c r="N64" s="62">
        <f>Tbl1_EmployerData[[#This Row],[Salario base anual]]</f>
        <v>0</v>
      </c>
      <c r="O64" s="60"/>
      <c r="P64" s="63"/>
      <c r="Q64" s="64"/>
      <c r="R6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4" s="65" t="str">
        <f>IF(Tbl1_EmployerData[[#This Row],[Empleado
(Nombre o ID)]]="","",Tbl1_EmployerData[[#This Row],[Compensación total
]]/(Tbl1_EmployerData[[#This Row],[Total de horas efectivas]]))</f>
        <v/>
      </c>
    </row>
    <row r="65" spans="1:20">
      <c r="A65" s="53"/>
      <c r="B65" s="54"/>
      <c r="C65" s="54"/>
      <c r="D65" s="54"/>
      <c r="E65" s="2"/>
      <c r="F65" s="55"/>
      <c r="G65" s="56"/>
      <c r="H65" s="56"/>
      <c r="I65" s="57">
        <f>Tbl1_EmployerData[[#This Row],[Total de horas anuales (regulares)]]+Tbl1_EmployerData[[#This Row],[Total de horas anuales (horas extras, OT)]]</f>
        <v>0</v>
      </c>
      <c r="J65" s="58">
        <f>Tbl1_EmployerData[[#This Row],[Tarifa por hora]]*Tbl1_EmployerData[[#This Row],[Total de horas anuales (regulares)]]</f>
        <v>0</v>
      </c>
      <c r="K6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5" s="60"/>
      <c r="M65" s="61"/>
      <c r="N65" s="62">
        <f>Tbl1_EmployerData[[#This Row],[Salario base anual]]</f>
        <v>0</v>
      </c>
      <c r="O65" s="60"/>
      <c r="P65" s="63"/>
      <c r="Q65" s="64"/>
      <c r="R6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5" s="65" t="str">
        <f>IF(Tbl1_EmployerData[[#This Row],[Empleado
(Nombre o ID)]]="","",Tbl1_EmployerData[[#This Row],[Compensación total
]]/(Tbl1_EmployerData[[#This Row],[Total de horas efectivas]]))</f>
        <v/>
      </c>
    </row>
    <row r="66" spans="1:20">
      <c r="A66" s="53"/>
      <c r="B66" s="54"/>
      <c r="C66" s="54"/>
      <c r="D66" s="54"/>
      <c r="E66" s="2"/>
      <c r="F66" s="55"/>
      <c r="G66" s="56"/>
      <c r="H66" s="56"/>
      <c r="I66" s="57">
        <f>Tbl1_EmployerData[[#This Row],[Total de horas anuales (regulares)]]+Tbl1_EmployerData[[#This Row],[Total de horas anuales (horas extras, OT)]]</f>
        <v>0</v>
      </c>
      <c r="J66" s="58">
        <f>Tbl1_EmployerData[[#This Row],[Tarifa por hora]]*Tbl1_EmployerData[[#This Row],[Total de horas anuales (regulares)]]</f>
        <v>0</v>
      </c>
      <c r="K6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6" s="60"/>
      <c r="M66" s="61"/>
      <c r="N66" s="62">
        <f>Tbl1_EmployerData[[#This Row],[Salario base anual]]</f>
        <v>0</v>
      </c>
      <c r="O66" s="60"/>
      <c r="P66" s="63"/>
      <c r="Q66" s="64"/>
      <c r="R6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6" s="65" t="str">
        <f>IF(Tbl1_EmployerData[[#This Row],[Empleado
(Nombre o ID)]]="","",Tbl1_EmployerData[[#This Row],[Compensación total
]]/(Tbl1_EmployerData[[#This Row],[Total de horas efectivas]]))</f>
        <v/>
      </c>
    </row>
    <row r="67" spans="1:20">
      <c r="A67" s="53"/>
      <c r="B67" s="54"/>
      <c r="C67" s="54"/>
      <c r="D67" s="54"/>
      <c r="E67" s="2"/>
      <c r="F67" s="55"/>
      <c r="G67" s="56"/>
      <c r="H67" s="56"/>
      <c r="I67" s="57">
        <f>Tbl1_EmployerData[[#This Row],[Total de horas anuales (regulares)]]+Tbl1_EmployerData[[#This Row],[Total de horas anuales (horas extras, OT)]]</f>
        <v>0</v>
      </c>
      <c r="J67" s="58">
        <f>Tbl1_EmployerData[[#This Row],[Tarifa por hora]]*Tbl1_EmployerData[[#This Row],[Total de horas anuales (regulares)]]</f>
        <v>0</v>
      </c>
      <c r="K6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7" s="60"/>
      <c r="M67" s="61"/>
      <c r="N67" s="62">
        <f>Tbl1_EmployerData[[#This Row],[Salario base anual]]</f>
        <v>0</v>
      </c>
      <c r="O67" s="60"/>
      <c r="P67" s="63"/>
      <c r="Q67" s="64"/>
      <c r="R6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7" s="65" t="str">
        <f>IF(Tbl1_EmployerData[[#This Row],[Empleado
(Nombre o ID)]]="","",Tbl1_EmployerData[[#This Row],[Compensación total
]]/(Tbl1_EmployerData[[#This Row],[Total de horas efectivas]]))</f>
        <v/>
      </c>
    </row>
    <row r="68" spans="1:20">
      <c r="A68" s="53"/>
      <c r="B68" s="54"/>
      <c r="C68" s="54"/>
      <c r="D68" s="54"/>
      <c r="E68" s="2"/>
      <c r="F68" s="55"/>
      <c r="G68" s="56"/>
      <c r="H68" s="56"/>
      <c r="I68" s="57">
        <f>Tbl1_EmployerData[[#This Row],[Total de horas anuales (regulares)]]+Tbl1_EmployerData[[#This Row],[Total de horas anuales (horas extras, OT)]]</f>
        <v>0</v>
      </c>
      <c r="J68" s="58">
        <f>Tbl1_EmployerData[[#This Row],[Tarifa por hora]]*Tbl1_EmployerData[[#This Row],[Total de horas anuales (regulares)]]</f>
        <v>0</v>
      </c>
      <c r="K6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8" s="60"/>
      <c r="M68" s="61"/>
      <c r="N68" s="62">
        <f>Tbl1_EmployerData[[#This Row],[Salario base anual]]</f>
        <v>0</v>
      </c>
      <c r="O68" s="60"/>
      <c r="P68" s="63"/>
      <c r="Q68" s="64"/>
      <c r="R6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8" s="65" t="str">
        <f>IF(Tbl1_EmployerData[[#This Row],[Empleado
(Nombre o ID)]]="","",Tbl1_EmployerData[[#This Row],[Compensación total
]]/(Tbl1_EmployerData[[#This Row],[Total de horas efectivas]]))</f>
        <v/>
      </c>
    </row>
    <row r="69" spans="1:20">
      <c r="A69" s="53"/>
      <c r="B69" s="54"/>
      <c r="C69" s="54"/>
      <c r="D69" s="54"/>
      <c r="E69" s="2"/>
      <c r="F69" s="55"/>
      <c r="G69" s="56"/>
      <c r="H69" s="56"/>
      <c r="I69" s="57">
        <f>Tbl1_EmployerData[[#This Row],[Total de horas anuales (regulares)]]+Tbl1_EmployerData[[#This Row],[Total de horas anuales (horas extras, OT)]]</f>
        <v>0</v>
      </c>
      <c r="J69" s="58">
        <f>Tbl1_EmployerData[[#This Row],[Tarifa por hora]]*Tbl1_EmployerData[[#This Row],[Total de horas anuales (regulares)]]</f>
        <v>0</v>
      </c>
      <c r="K6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9" s="60"/>
      <c r="M69" s="61"/>
      <c r="N69" s="62">
        <f>Tbl1_EmployerData[[#This Row],[Salario base anual]]</f>
        <v>0</v>
      </c>
      <c r="O69" s="60"/>
      <c r="P69" s="63"/>
      <c r="Q69" s="64"/>
      <c r="R6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9" s="65" t="str">
        <f>IF(Tbl1_EmployerData[[#This Row],[Empleado
(Nombre o ID)]]="","",Tbl1_EmployerData[[#This Row],[Compensación total
]]/(Tbl1_EmployerData[[#This Row],[Total de horas efectivas]]))</f>
        <v/>
      </c>
    </row>
    <row r="70" spans="1:20">
      <c r="A70" s="53"/>
      <c r="B70" s="54"/>
      <c r="C70" s="54"/>
      <c r="D70" s="54"/>
      <c r="E70" s="2"/>
      <c r="F70" s="55"/>
      <c r="G70" s="56"/>
      <c r="H70" s="56"/>
      <c r="I70" s="57">
        <f>Tbl1_EmployerData[[#This Row],[Total de horas anuales (regulares)]]+Tbl1_EmployerData[[#This Row],[Total de horas anuales (horas extras, OT)]]</f>
        <v>0</v>
      </c>
      <c r="J70" s="58">
        <f>Tbl1_EmployerData[[#This Row],[Tarifa por hora]]*Tbl1_EmployerData[[#This Row],[Total de horas anuales (regulares)]]</f>
        <v>0</v>
      </c>
      <c r="K7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0" s="60"/>
      <c r="M70" s="61"/>
      <c r="N70" s="62">
        <f>Tbl1_EmployerData[[#This Row],[Salario base anual]]</f>
        <v>0</v>
      </c>
      <c r="O70" s="60"/>
      <c r="P70" s="63"/>
      <c r="Q70" s="64"/>
      <c r="R7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0" s="65" t="str">
        <f>IF(Tbl1_EmployerData[[#This Row],[Empleado
(Nombre o ID)]]="","",Tbl1_EmployerData[[#This Row],[Compensación total
]]/(Tbl1_EmployerData[[#This Row],[Total de horas efectivas]]))</f>
        <v/>
      </c>
    </row>
    <row r="71" spans="1:20">
      <c r="A71" s="53"/>
      <c r="B71" s="54"/>
      <c r="C71" s="54"/>
      <c r="D71" s="54"/>
      <c r="E71" s="2"/>
      <c r="F71" s="55"/>
      <c r="G71" s="56"/>
      <c r="H71" s="56"/>
      <c r="I71" s="57">
        <f>Tbl1_EmployerData[[#This Row],[Total de horas anuales (regulares)]]+Tbl1_EmployerData[[#This Row],[Total de horas anuales (horas extras, OT)]]</f>
        <v>0</v>
      </c>
      <c r="J71" s="58">
        <f>Tbl1_EmployerData[[#This Row],[Tarifa por hora]]*Tbl1_EmployerData[[#This Row],[Total de horas anuales (regulares)]]</f>
        <v>0</v>
      </c>
      <c r="K7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1" s="60"/>
      <c r="M71" s="61"/>
      <c r="N71" s="62">
        <f>Tbl1_EmployerData[[#This Row],[Salario base anual]]</f>
        <v>0</v>
      </c>
      <c r="O71" s="60"/>
      <c r="P71" s="63"/>
      <c r="Q71" s="64"/>
      <c r="R7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1" s="65" t="str">
        <f>IF(Tbl1_EmployerData[[#This Row],[Empleado
(Nombre o ID)]]="","",Tbl1_EmployerData[[#This Row],[Compensación total
]]/(Tbl1_EmployerData[[#This Row],[Total de horas efectivas]]))</f>
        <v/>
      </c>
    </row>
    <row r="72" spans="1:20">
      <c r="A72" s="53"/>
      <c r="B72" s="54"/>
      <c r="C72" s="54"/>
      <c r="D72" s="54"/>
      <c r="E72" s="2"/>
      <c r="F72" s="55"/>
      <c r="G72" s="56"/>
      <c r="H72" s="56"/>
      <c r="I72" s="57">
        <f>Tbl1_EmployerData[[#This Row],[Total de horas anuales (regulares)]]+Tbl1_EmployerData[[#This Row],[Total de horas anuales (horas extras, OT)]]</f>
        <v>0</v>
      </c>
      <c r="J72" s="58">
        <f>Tbl1_EmployerData[[#This Row],[Tarifa por hora]]*Tbl1_EmployerData[[#This Row],[Total de horas anuales (regulares)]]</f>
        <v>0</v>
      </c>
      <c r="K7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2" s="60"/>
      <c r="M72" s="61"/>
      <c r="N72" s="62">
        <f>Tbl1_EmployerData[[#This Row],[Salario base anual]]</f>
        <v>0</v>
      </c>
      <c r="O72" s="60"/>
      <c r="P72" s="63"/>
      <c r="Q72" s="64"/>
      <c r="R7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2" s="65" t="str">
        <f>IF(Tbl1_EmployerData[[#This Row],[Empleado
(Nombre o ID)]]="","",Tbl1_EmployerData[[#This Row],[Compensación total
]]/(Tbl1_EmployerData[[#This Row],[Total de horas efectivas]]))</f>
        <v/>
      </c>
    </row>
    <row r="73" spans="1:20">
      <c r="A73" s="53"/>
      <c r="B73" s="54"/>
      <c r="C73" s="54"/>
      <c r="D73" s="54"/>
      <c r="E73" s="2"/>
      <c r="F73" s="55"/>
      <c r="G73" s="56"/>
      <c r="H73" s="56"/>
      <c r="I73" s="57">
        <f>Tbl1_EmployerData[[#This Row],[Total de horas anuales (regulares)]]+Tbl1_EmployerData[[#This Row],[Total de horas anuales (horas extras, OT)]]</f>
        <v>0</v>
      </c>
      <c r="J73" s="58">
        <f>Tbl1_EmployerData[[#This Row],[Tarifa por hora]]*Tbl1_EmployerData[[#This Row],[Total de horas anuales (regulares)]]</f>
        <v>0</v>
      </c>
      <c r="K7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3" s="60"/>
      <c r="M73" s="61"/>
      <c r="N73" s="62">
        <f>Tbl1_EmployerData[[#This Row],[Salario base anual]]</f>
        <v>0</v>
      </c>
      <c r="O73" s="60"/>
      <c r="P73" s="63"/>
      <c r="Q73" s="64"/>
      <c r="R7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3" s="65" t="str">
        <f>IF(Tbl1_EmployerData[[#This Row],[Empleado
(Nombre o ID)]]="","",Tbl1_EmployerData[[#This Row],[Compensación total
]]/(Tbl1_EmployerData[[#This Row],[Total de horas efectivas]]))</f>
        <v/>
      </c>
    </row>
    <row r="74" spans="1:20">
      <c r="A74" s="53"/>
      <c r="B74" s="54"/>
      <c r="C74" s="54"/>
      <c r="D74" s="54"/>
      <c r="E74" s="2"/>
      <c r="F74" s="55"/>
      <c r="G74" s="56"/>
      <c r="H74" s="56"/>
      <c r="I74" s="57">
        <f>Tbl1_EmployerData[[#This Row],[Total de horas anuales (regulares)]]+Tbl1_EmployerData[[#This Row],[Total de horas anuales (horas extras, OT)]]</f>
        <v>0</v>
      </c>
      <c r="J74" s="58">
        <f>Tbl1_EmployerData[[#This Row],[Tarifa por hora]]*Tbl1_EmployerData[[#This Row],[Total de horas anuales (regulares)]]</f>
        <v>0</v>
      </c>
      <c r="K7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4" s="60"/>
      <c r="M74" s="61"/>
      <c r="N74" s="62">
        <f>Tbl1_EmployerData[[#This Row],[Salario base anual]]</f>
        <v>0</v>
      </c>
      <c r="O74" s="60"/>
      <c r="P74" s="63"/>
      <c r="Q74" s="64"/>
      <c r="R7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4" s="65" t="str">
        <f>IF(Tbl1_EmployerData[[#This Row],[Empleado
(Nombre o ID)]]="","",Tbl1_EmployerData[[#This Row],[Compensación total
]]/(Tbl1_EmployerData[[#This Row],[Total de horas efectivas]]))</f>
        <v/>
      </c>
    </row>
    <row r="75" spans="1:20">
      <c r="A75" s="53"/>
      <c r="B75" s="54"/>
      <c r="C75" s="54"/>
      <c r="D75" s="54"/>
      <c r="E75" s="2"/>
      <c r="F75" s="55"/>
      <c r="G75" s="56"/>
      <c r="H75" s="56"/>
      <c r="I75" s="57">
        <f>Tbl1_EmployerData[[#This Row],[Total de horas anuales (regulares)]]+Tbl1_EmployerData[[#This Row],[Total de horas anuales (horas extras, OT)]]</f>
        <v>0</v>
      </c>
      <c r="J75" s="58">
        <f>Tbl1_EmployerData[[#This Row],[Tarifa por hora]]*Tbl1_EmployerData[[#This Row],[Total de horas anuales (regulares)]]</f>
        <v>0</v>
      </c>
      <c r="K7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5" s="60"/>
      <c r="M75" s="61"/>
      <c r="N75" s="62">
        <f>Tbl1_EmployerData[[#This Row],[Salario base anual]]</f>
        <v>0</v>
      </c>
      <c r="O75" s="60"/>
      <c r="P75" s="63"/>
      <c r="Q75" s="64"/>
      <c r="R7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5" s="65" t="str">
        <f>IF(Tbl1_EmployerData[[#This Row],[Empleado
(Nombre o ID)]]="","",Tbl1_EmployerData[[#This Row],[Compensación total
]]/(Tbl1_EmployerData[[#This Row],[Total de horas efectivas]]))</f>
        <v/>
      </c>
    </row>
    <row r="76" spans="1:20">
      <c r="A76" s="53"/>
      <c r="B76" s="54"/>
      <c r="C76" s="54"/>
      <c r="D76" s="54"/>
      <c r="E76" s="2"/>
      <c r="F76" s="55"/>
      <c r="G76" s="56"/>
      <c r="H76" s="56"/>
      <c r="I76" s="57">
        <f>Tbl1_EmployerData[[#This Row],[Total de horas anuales (regulares)]]+Tbl1_EmployerData[[#This Row],[Total de horas anuales (horas extras, OT)]]</f>
        <v>0</v>
      </c>
      <c r="J76" s="58">
        <f>Tbl1_EmployerData[[#This Row],[Tarifa por hora]]*Tbl1_EmployerData[[#This Row],[Total de horas anuales (regulares)]]</f>
        <v>0</v>
      </c>
      <c r="K7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6" s="60"/>
      <c r="M76" s="61"/>
      <c r="N76" s="62">
        <f>Tbl1_EmployerData[[#This Row],[Salario base anual]]</f>
        <v>0</v>
      </c>
      <c r="O76" s="60"/>
      <c r="P76" s="63"/>
      <c r="Q76" s="64"/>
      <c r="R7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6" s="65" t="str">
        <f>IF(Tbl1_EmployerData[[#This Row],[Empleado
(Nombre o ID)]]="","",Tbl1_EmployerData[[#This Row],[Compensación total
]]/(Tbl1_EmployerData[[#This Row],[Total de horas efectivas]]))</f>
        <v/>
      </c>
    </row>
    <row r="77" spans="1:20">
      <c r="A77" s="53"/>
      <c r="B77" s="54"/>
      <c r="C77" s="54"/>
      <c r="D77" s="54"/>
      <c r="E77" s="2"/>
      <c r="F77" s="55"/>
      <c r="G77" s="56"/>
      <c r="H77" s="56"/>
      <c r="I77" s="57">
        <f>Tbl1_EmployerData[[#This Row],[Total de horas anuales (regulares)]]+Tbl1_EmployerData[[#This Row],[Total de horas anuales (horas extras, OT)]]</f>
        <v>0</v>
      </c>
      <c r="J77" s="58">
        <f>Tbl1_EmployerData[[#This Row],[Tarifa por hora]]*Tbl1_EmployerData[[#This Row],[Total de horas anuales (regulares)]]</f>
        <v>0</v>
      </c>
      <c r="K7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7" s="60"/>
      <c r="M77" s="61"/>
      <c r="N77" s="62">
        <f>Tbl1_EmployerData[[#This Row],[Salario base anual]]</f>
        <v>0</v>
      </c>
      <c r="O77" s="60"/>
      <c r="P77" s="63"/>
      <c r="Q77" s="64"/>
      <c r="R7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7" s="65" t="str">
        <f>IF(Tbl1_EmployerData[[#This Row],[Empleado
(Nombre o ID)]]="","",Tbl1_EmployerData[[#This Row],[Compensación total
]]/(Tbl1_EmployerData[[#This Row],[Total de horas efectivas]]))</f>
        <v/>
      </c>
    </row>
    <row r="78" spans="1:20">
      <c r="A78" s="53"/>
      <c r="B78" s="54"/>
      <c r="C78" s="54"/>
      <c r="D78" s="54"/>
      <c r="E78" s="2"/>
      <c r="F78" s="55"/>
      <c r="G78" s="56"/>
      <c r="H78" s="56"/>
      <c r="I78" s="57">
        <f>Tbl1_EmployerData[[#This Row],[Total de horas anuales (regulares)]]+Tbl1_EmployerData[[#This Row],[Total de horas anuales (horas extras, OT)]]</f>
        <v>0</v>
      </c>
      <c r="J78" s="58">
        <f>Tbl1_EmployerData[[#This Row],[Tarifa por hora]]*Tbl1_EmployerData[[#This Row],[Total de horas anuales (regulares)]]</f>
        <v>0</v>
      </c>
      <c r="K7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8" s="60"/>
      <c r="M78" s="61"/>
      <c r="N78" s="62">
        <f>Tbl1_EmployerData[[#This Row],[Salario base anual]]</f>
        <v>0</v>
      </c>
      <c r="O78" s="60"/>
      <c r="P78" s="63"/>
      <c r="Q78" s="64"/>
      <c r="R7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8" s="65" t="str">
        <f>IF(Tbl1_EmployerData[[#This Row],[Empleado
(Nombre o ID)]]="","",Tbl1_EmployerData[[#This Row],[Compensación total
]]/(Tbl1_EmployerData[[#This Row],[Total de horas efectivas]]))</f>
        <v/>
      </c>
    </row>
    <row r="79" spans="1:20">
      <c r="A79" s="53"/>
      <c r="B79" s="54"/>
      <c r="C79" s="54"/>
      <c r="D79" s="54"/>
      <c r="E79" s="2"/>
      <c r="F79" s="55"/>
      <c r="G79" s="56"/>
      <c r="H79" s="56"/>
      <c r="I79" s="57">
        <f>Tbl1_EmployerData[[#This Row],[Total de horas anuales (regulares)]]+Tbl1_EmployerData[[#This Row],[Total de horas anuales (horas extras, OT)]]</f>
        <v>0</v>
      </c>
      <c r="J79" s="58">
        <f>Tbl1_EmployerData[[#This Row],[Tarifa por hora]]*Tbl1_EmployerData[[#This Row],[Total de horas anuales (regulares)]]</f>
        <v>0</v>
      </c>
      <c r="K7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9" s="60"/>
      <c r="M79" s="61"/>
      <c r="N79" s="62">
        <f>Tbl1_EmployerData[[#This Row],[Salario base anual]]</f>
        <v>0</v>
      </c>
      <c r="O79" s="60"/>
      <c r="P79" s="63"/>
      <c r="Q79" s="64"/>
      <c r="R7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9" s="65" t="str">
        <f>IF(Tbl1_EmployerData[[#This Row],[Empleado
(Nombre o ID)]]="","",Tbl1_EmployerData[[#This Row],[Compensación total
]]/(Tbl1_EmployerData[[#This Row],[Total de horas efectivas]]))</f>
        <v/>
      </c>
    </row>
    <row r="80" spans="1:20">
      <c r="A80" s="53"/>
      <c r="B80" s="54"/>
      <c r="C80" s="54"/>
      <c r="D80" s="54"/>
      <c r="E80" s="2"/>
      <c r="F80" s="55"/>
      <c r="G80" s="56"/>
      <c r="H80" s="56"/>
      <c r="I80" s="57">
        <f>Tbl1_EmployerData[[#This Row],[Total de horas anuales (regulares)]]+Tbl1_EmployerData[[#This Row],[Total de horas anuales (horas extras, OT)]]</f>
        <v>0</v>
      </c>
      <c r="J80" s="58">
        <f>Tbl1_EmployerData[[#This Row],[Tarifa por hora]]*Tbl1_EmployerData[[#This Row],[Total de horas anuales (regulares)]]</f>
        <v>0</v>
      </c>
      <c r="K8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0" s="60"/>
      <c r="M80" s="61"/>
      <c r="N80" s="62">
        <f>Tbl1_EmployerData[[#This Row],[Salario base anual]]</f>
        <v>0</v>
      </c>
      <c r="O80" s="60"/>
      <c r="P80" s="63"/>
      <c r="Q80" s="64"/>
      <c r="R8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0" s="65" t="str">
        <f>IF(Tbl1_EmployerData[[#This Row],[Empleado
(Nombre o ID)]]="","",Tbl1_EmployerData[[#This Row],[Compensación total
]]/(Tbl1_EmployerData[[#This Row],[Total de horas efectivas]]))</f>
        <v/>
      </c>
    </row>
    <row r="81" spans="1:20">
      <c r="A81" s="53"/>
      <c r="B81" s="54"/>
      <c r="C81" s="54"/>
      <c r="D81" s="54"/>
      <c r="E81" s="2"/>
      <c r="F81" s="55"/>
      <c r="G81" s="56"/>
      <c r="H81" s="56"/>
      <c r="I81" s="57">
        <f>Tbl1_EmployerData[[#This Row],[Total de horas anuales (regulares)]]+Tbl1_EmployerData[[#This Row],[Total de horas anuales (horas extras, OT)]]</f>
        <v>0</v>
      </c>
      <c r="J81" s="58">
        <f>Tbl1_EmployerData[[#This Row],[Tarifa por hora]]*Tbl1_EmployerData[[#This Row],[Total de horas anuales (regulares)]]</f>
        <v>0</v>
      </c>
      <c r="K8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1" s="60"/>
      <c r="M81" s="61"/>
      <c r="N81" s="62">
        <f>Tbl1_EmployerData[[#This Row],[Salario base anual]]</f>
        <v>0</v>
      </c>
      <c r="O81" s="60"/>
      <c r="P81" s="63"/>
      <c r="Q81" s="64"/>
      <c r="R8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1" s="65" t="str">
        <f>IF(Tbl1_EmployerData[[#This Row],[Empleado
(Nombre o ID)]]="","",Tbl1_EmployerData[[#This Row],[Compensación total
]]/(Tbl1_EmployerData[[#This Row],[Total de horas efectivas]]))</f>
        <v/>
      </c>
    </row>
    <row r="82" spans="1:20">
      <c r="A82" s="53"/>
      <c r="B82" s="54"/>
      <c r="C82" s="54"/>
      <c r="D82" s="54"/>
      <c r="E82" s="2"/>
      <c r="F82" s="55"/>
      <c r="G82" s="56"/>
      <c r="H82" s="56"/>
      <c r="I82" s="57">
        <f>Tbl1_EmployerData[[#This Row],[Total de horas anuales (regulares)]]+Tbl1_EmployerData[[#This Row],[Total de horas anuales (horas extras, OT)]]</f>
        <v>0</v>
      </c>
      <c r="J82" s="58">
        <f>Tbl1_EmployerData[[#This Row],[Tarifa por hora]]*Tbl1_EmployerData[[#This Row],[Total de horas anuales (regulares)]]</f>
        <v>0</v>
      </c>
      <c r="K8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2" s="60"/>
      <c r="M82" s="61"/>
      <c r="N82" s="62">
        <f>Tbl1_EmployerData[[#This Row],[Salario base anual]]</f>
        <v>0</v>
      </c>
      <c r="O82" s="60"/>
      <c r="P82" s="63"/>
      <c r="Q82" s="64"/>
      <c r="R8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2" s="65" t="str">
        <f>IF(Tbl1_EmployerData[[#This Row],[Empleado
(Nombre o ID)]]="","",Tbl1_EmployerData[[#This Row],[Compensación total
]]/(Tbl1_EmployerData[[#This Row],[Total de horas efectivas]]))</f>
        <v/>
      </c>
    </row>
    <row r="83" spans="1:20">
      <c r="A83" s="53"/>
      <c r="B83" s="54"/>
      <c r="C83" s="54"/>
      <c r="D83" s="54"/>
      <c r="E83" s="2"/>
      <c r="F83" s="55"/>
      <c r="G83" s="56"/>
      <c r="H83" s="56"/>
      <c r="I83" s="57">
        <f>Tbl1_EmployerData[[#This Row],[Total de horas anuales (regulares)]]+Tbl1_EmployerData[[#This Row],[Total de horas anuales (horas extras, OT)]]</f>
        <v>0</v>
      </c>
      <c r="J83" s="58">
        <f>Tbl1_EmployerData[[#This Row],[Tarifa por hora]]*Tbl1_EmployerData[[#This Row],[Total de horas anuales (regulares)]]</f>
        <v>0</v>
      </c>
      <c r="K8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3" s="60"/>
      <c r="M83" s="61"/>
      <c r="N83" s="62">
        <f>Tbl1_EmployerData[[#This Row],[Salario base anual]]</f>
        <v>0</v>
      </c>
      <c r="O83" s="60"/>
      <c r="P83" s="63"/>
      <c r="Q83" s="64"/>
      <c r="R8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3" s="65" t="str">
        <f>IF(Tbl1_EmployerData[[#This Row],[Empleado
(Nombre o ID)]]="","",Tbl1_EmployerData[[#This Row],[Compensación total
]]/(Tbl1_EmployerData[[#This Row],[Total de horas efectivas]]))</f>
        <v/>
      </c>
    </row>
    <row r="84" spans="1:20">
      <c r="A84" s="53"/>
      <c r="B84" s="54"/>
      <c r="C84" s="54"/>
      <c r="D84" s="54"/>
      <c r="E84" s="2"/>
      <c r="F84" s="55"/>
      <c r="G84" s="56"/>
      <c r="H84" s="56"/>
      <c r="I84" s="57">
        <f>Tbl1_EmployerData[[#This Row],[Total de horas anuales (regulares)]]+Tbl1_EmployerData[[#This Row],[Total de horas anuales (horas extras, OT)]]</f>
        <v>0</v>
      </c>
      <c r="J84" s="58">
        <f>Tbl1_EmployerData[[#This Row],[Tarifa por hora]]*Tbl1_EmployerData[[#This Row],[Total de horas anuales (regulares)]]</f>
        <v>0</v>
      </c>
      <c r="K8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4" s="60"/>
      <c r="M84" s="61"/>
      <c r="N84" s="62">
        <f>Tbl1_EmployerData[[#This Row],[Salario base anual]]</f>
        <v>0</v>
      </c>
      <c r="O84" s="60"/>
      <c r="P84" s="63"/>
      <c r="Q84" s="64"/>
      <c r="R8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4" s="65" t="str">
        <f>IF(Tbl1_EmployerData[[#This Row],[Empleado
(Nombre o ID)]]="","",Tbl1_EmployerData[[#This Row],[Compensación total
]]/(Tbl1_EmployerData[[#This Row],[Total de horas efectivas]]))</f>
        <v/>
      </c>
    </row>
    <row r="85" spans="1:20">
      <c r="A85" s="53"/>
      <c r="B85" s="54"/>
      <c r="C85" s="54"/>
      <c r="D85" s="54"/>
      <c r="E85" s="2"/>
      <c r="F85" s="55"/>
      <c r="G85" s="56"/>
      <c r="H85" s="56"/>
      <c r="I85" s="57">
        <f>Tbl1_EmployerData[[#This Row],[Total de horas anuales (regulares)]]+Tbl1_EmployerData[[#This Row],[Total de horas anuales (horas extras, OT)]]</f>
        <v>0</v>
      </c>
      <c r="J85" s="58">
        <f>Tbl1_EmployerData[[#This Row],[Tarifa por hora]]*Tbl1_EmployerData[[#This Row],[Total de horas anuales (regulares)]]</f>
        <v>0</v>
      </c>
      <c r="K8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5" s="60"/>
      <c r="M85" s="61"/>
      <c r="N85" s="62">
        <f>Tbl1_EmployerData[[#This Row],[Salario base anual]]</f>
        <v>0</v>
      </c>
      <c r="O85" s="60"/>
      <c r="P85" s="63"/>
      <c r="Q85" s="64"/>
      <c r="R8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5" s="65" t="str">
        <f>IF(Tbl1_EmployerData[[#This Row],[Empleado
(Nombre o ID)]]="","",Tbl1_EmployerData[[#This Row],[Compensación total
]]/(Tbl1_EmployerData[[#This Row],[Total de horas efectivas]]))</f>
        <v/>
      </c>
    </row>
    <row r="86" spans="1:20">
      <c r="A86" s="53"/>
      <c r="B86" s="54"/>
      <c r="C86" s="54"/>
      <c r="D86" s="54"/>
      <c r="E86" s="2"/>
      <c r="F86" s="55"/>
      <c r="G86" s="56"/>
      <c r="H86" s="56"/>
      <c r="I86" s="57">
        <f>Tbl1_EmployerData[[#This Row],[Total de horas anuales (regulares)]]+Tbl1_EmployerData[[#This Row],[Total de horas anuales (horas extras, OT)]]</f>
        <v>0</v>
      </c>
      <c r="J86" s="58">
        <f>Tbl1_EmployerData[[#This Row],[Tarifa por hora]]*Tbl1_EmployerData[[#This Row],[Total de horas anuales (regulares)]]</f>
        <v>0</v>
      </c>
      <c r="K8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6" s="60"/>
      <c r="M86" s="61"/>
      <c r="N86" s="62">
        <f>Tbl1_EmployerData[[#This Row],[Salario base anual]]</f>
        <v>0</v>
      </c>
      <c r="O86" s="60"/>
      <c r="P86" s="63"/>
      <c r="Q86" s="64"/>
      <c r="R8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6" s="65" t="str">
        <f>IF(Tbl1_EmployerData[[#This Row],[Empleado
(Nombre o ID)]]="","",Tbl1_EmployerData[[#This Row],[Compensación total
]]/(Tbl1_EmployerData[[#This Row],[Total de horas efectivas]]))</f>
        <v/>
      </c>
    </row>
    <row r="87" spans="1:20">
      <c r="A87" s="53"/>
      <c r="B87" s="54"/>
      <c r="C87" s="54"/>
      <c r="D87" s="54"/>
      <c r="E87" s="2"/>
      <c r="F87" s="55"/>
      <c r="G87" s="56"/>
      <c r="H87" s="56"/>
      <c r="I87" s="57">
        <f>Tbl1_EmployerData[[#This Row],[Total de horas anuales (regulares)]]+Tbl1_EmployerData[[#This Row],[Total de horas anuales (horas extras, OT)]]</f>
        <v>0</v>
      </c>
      <c r="J87" s="58">
        <f>Tbl1_EmployerData[[#This Row],[Tarifa por hora]]*Tbl1_EmployerData[[#This Row],[Total de horas anuales (regulares)]]</f>
        <v>0</v>
      </c>
      <c r="K8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7" s="60"/>
      <c r="M87" s="61"/>
      <c r="N87" s="62">
        <f>Tbl1_EmployerData[[#This Row],[Salario base anual]]</f>
        <v>0</v>
      </c>
      <c r="O87" s="60"/>
      <c r="P87" s="63"/>
      <c r="Q87" s="64"/>
      <c r="R8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7" s="65" t="str">
        <f>IF(Tbl1_EmployerData[[#This Row],[Empleado
(Nombre o ID)]]="","",Tbl1_EmployerData[[#This Row],[Compensación total
]]/(Tbl1_EmployerData[[#This Row],[Total de horas efectivas]]))</f>
        <v/>
      </c>
    </row>
    <row r="88" spans="1:20">
      <c r="A88" s="53"/>
      <c r="B88" s="54"/>
      <c r="C88" s="54"/>
      <c r="D88" s="54"/>
      <c r="E88" s="2"/>
      <c r="F88" s="55"/>
      <c r="G88" s="56"/>
      <c r="H88" s="56"/>
      <c r="I88" s="57">
        <f>Tbl1_EmployerData[[#This Row],[Total de horas anuales (regulares)]]+Tbl1_EmployerData[[#This Row],[Total de horas anuales (horas extras, OT)]]</f>
        <v>0</v>
      </c>
      <c r="J88" s="58">
        <f>Tbl1_EmployerData[[#This Row],[Tarifa por hora]]*Tbl1_EmployerData[[#This Row],[Total de horas anuales (regulares)]]</f>
        <v>0</v>
      </c>
      <c r="K8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8" s="60"/>
      <c r="M88" s="61"/>
      <c r="N88" s="62">
        <f>Tbl1_EmployerData[[#This Row],[Salario base anual]]</f>
        <v>0</v>
      </c>
      <c r="O88" s="60"/>
      <c r="P88" s="63"/>
      <c r="Q88" s="64"/>
      <c r="R8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8" s="65" t="str">
        <f>IF(Tbl1_EmployerData[[#This Row],[Empleado
(Nombre o ID)]]="","",Tbl1_EmployerData[[#This Row],[Compensación total
]]/(Tbl1_EmployerData[[#This Row],[Total de horas efectivas]]))</f>
        <v/>
      </c>
    </row>
    <row r="89" spans="1:20">
      <c r="A89" s="53"/>
      <c r="B89" s="54"/>
      <c r="C89" s="54"/>
      <c r="D89" s="54"/>
      <c r="E89" s="2"/>
      <c r="F89" s="55"/>
      <c r="G89" s="56"/>
      <c r="H89" s="56"/>
      <c r="I89" s="57">
        <f>Tbl1_EmployerData[[#This Row],[Total de horas anuales (regulares)]]+Tbl1_EmployerData[[#This Row],[Total de horas anuales (horas extras, OT)]]</f>
        <v>0</v>
      </c>
      <c r="J89" s="58">
        <f>Tbl1_EmployerData[[#This Row],[Tarifa por hora]]*Tbl1_EmployerData[[#This Row],[Total de horas anuales (regulares)]]</f>
        <v>0</v>
      </c>
      <c r="K8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9" s="60"/>
      <c r="M89" s="61"/>
      <c r="N89" s="62">
        <f>Tbl1_EmployerData[[#This Row],[Salario base anual]]</f>
        <v>0</v>
      </c>
      <c r="O89" s="60"/>
      <c r="P89" s="63"/>
      <c r="Q89" s="64"/>
      <c r="R8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9" s="65" t="str">
        <f>IF(Tbl1_EmployerData[[#This Row],[Empleado
(Nombre o ID)]]="","",Tbl1_EmployerData[[#This Row],[Compensación total
]]/(Tbl1_EmployerData[[#This Row],[Total de horas efectivas]]))</f>
        <v/>
      </c>
    </row>
    <row r="90" spans="1:20">
      <c r="A90" s="53"/>
      <c r="B90" s="54"/>
      <c r="C90" s="54"/>
      <c r="D90" s="54"/>
      <c r="E90" s="2"/>
      <c r="F90" s="55"/>
      <c r="G90" s="56"/>
      <c r="H90" s="56"/>
      <c r="I90" s="57">
        <f>Tbl1_EmployerData[[#This Row],[Total de horas anuales (regulares)]]+Tbl1_EmployerData[[#This Row],[Total de horas anuales (horas extras, OT)]]</f>
        <v>0</v>
      </c>
      <c r="J90" s="58">
        <f>Tbl1_EmployerData[[#This Row],[Tarifa por hora]]*Tbl1_EmployerData[[#This Row],[Total de horas anuales (regulares)]]</f>
        <v>0</v>
      </c>
      <c r="K9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0" s="60"/>
      <c r="M90" s="61"/>
      <c r="N90" s="62">
        <f>Tbl1_EmployerData[[#This Row],[Salario base anual]]</f>
        <v>0</v>
      </c>
      <c r="O90" s="60"/>
      <c r="P90" s="63"/>
      <c r="Q90" s="64"/>
      <c r="R9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0" s="65" t="str">
        <f>IF(Tbl1_EmployerData[[#This Row],[Empleado
(Nombre o ID)]]="","",Tbl1_EmployerData[[#This Row],[Compensación total
]]/(Tbl1_EmployerData[[#This Row],[Total de horas efectivas]]))</f>
        <v/>
      </c>
    </row>
    <row r="91" spans="1:20">
      <c r="A91" s="53"/>
      <c r="B91" s="54"/>
      <c r="C91" s="54"/>
      <c r="D91" s="54"/>
      <c r="E91" s="2"/>
      <c r="F91" s="55"/>
      <c r="G91" s="56"/>
      <c r="H91" s="56"/>
      <c r="I91" s="57">
        <f>Tbl1_EmployerData[[#This Row],[Total de horas anuales (regulares)]]+Tbl1_EmployerData[[#This Row],[Total de horas anuales (horas extras, OT)]]</f>
        <v>0</v>
      </c>
      <c r="J91" s="58">
        <f>Tbl1_EmployerData[[#This Row],[Tarifa por hora]]*Tbl1_EmployerData[[#This Row],[Total de horas anuales (regulares)]]</f>
        <v>0</v>
      </c>
      <c r="K9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1" s="60"/>
      <c r="M91" s="61"/>
      <c r="N91" s="62">
        <f>Tbl1_EmployerData[[#This Row],[Salario base anual]]</f>
        <v>0</v>
      </c>
      <c r="O91" s="60"/>
      <c r="P91" s="63"/>
      <c r="Q91" s="64"/>
      <c r="R9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1" s="65" t="str">
        <f>IF(Tbl1_EmployerData[[#This Row],[Empleado
(Nombre o ID)]]="","",Tbl1_EmployerData[[#This Row],[Compensación total
]]/(Tbl1_EmployerData[[#This Row],[Total de horas efectivas]]))</f>
        <v/>
      </c>
    </row>
    <row r="92" spans="1:20">
      <c r="A92" s="53"/>
      <c r="B92" s="54"/>
      <c r="C92" s="54"/>
      <c r="D92" s="54"/>
      <c r="E92" s="2"/>
      <c r="F92" s="55"/>
      <c r="G92" s="56"/>
      <c r="H92" s="56"/>
      <c r="I92" s="57">
        <f>Tbl1_EmployerData[[#This Row],[Total de horas anuales (regulares)]]+Tbl1_EmployerData[[#This Row],[Total de horas anuales (horas extras, OT)]]</f>
        <v>0</v>
      </c>
      <c r="J92" s="58">
        <f>Tbl1_EmployerData[[#This Row],[Tarifa por hora]]*Tbl1_EmployerData[[#This Row],[Total de horas anuales (regulares)]]</f>
        <v>0</v>
      </c>
      <c r="K9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2" s="60"/>
      <c r="M92" s="61"/>
      <c r="N92" s="62">
        <f>Tbl1_EmployerData[[#This Row],[Salario base anual]]</f>
        <v>0</v>
      </c>
      <c r="O92" s="60"/>
      <c r="P92" s="63"/>
      <c r="Q92" s="64"/>
      <c r="R9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2" s="65" t="str">
        <f>IF(Tbl1_EmployerData[[#This Row],[Empleado
(Nombre o ID)]]="","",Tbl1_EmployerData[[#This Row],[Compensación total
]]/(Tbl1_EmployerData[[#This Row],[Total de horas efectivas]]))</f>
        <v/>
      </c>
    </row>
    <row r="93" spans="1:20">
      <c r="A93" s="53"/>
      <c r="B93" s="54"/>
      <c r="C93" s="54"/>
      <c r="D93" s="54"/>
      <c r="E93" s="2"/>
      <c r="F93" s="55"/>
      <c r="G93" s="56"/>
      <c r="H93" s="56"/>
      <c r="I93" s="57">
        <f>Tbl1_EmployerData[[#This Row],[Total de horas anuales (regulares)]]+Tbl1_EmployerData[[#This Row],[Total de horas anuales (horas extras, OT)]]</f>
        <v>0</v>
      </c>
      <c r="J93" s="58">
        <f>Tbl1_EmployerData[[#This Row],[Tarifa por hora]]*Tbl1_EmployerData[[#This Row],[Total de horas anuales (regulares)]]</f>
        <v>0</v>
      </c>
      <c r="K9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3" s="60"/>
      <c r="M93" s="61"/>
      <c r="N93" s="62">
        <f>Tbl1_EmployerData[[#This Row],[Salario base anual]]</f>
        <v>0</v>
      </c>
      <c r="O93" s="60"/>
      <c r="P93" s="63"/>
      <c r="Q93" s="64"/>
      <c r="R9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3" s="65" t="str">
        <f>IF(Tbl1_EmployerData[[#This Row],[Empleado
(Nombre o ID)]]="","",Tbl1_EmployerData[[#This Row],[Compensación total
]]/(Tbl1_EmployerData[[#This Row],[Total de horas efectivas]]))</f>
        <v/>
      </c>
    </row>
    <row r="94" spans="1:20">
      <c r="A94" s="53"/>
      <c r="B94" s="54"/>
      <c r="C94" s="54"/>
      <c r="D94" s="54"/>
      <c r="E94" s="2"/>
      <c r="F94" s="55"/>
      <c r="G94" s="56"/>
      <c r="H94" s="56"/>
      <c r="I94" s="57">
        <f>Tbl1_EmployerData[[#This Row],[Total de horas anuales (regulares)]]+Tbl1_EmployerData[[#This Row],[Total de horas anuales (horas extras, OT)]]</f>
        <v>0</v>
      </c>
      <c r="J94" s="58">
        <f>Tbl1_EmployerData[[#This Row],[Tarifa por hora]]*Tbl1_EmployerData[[#This Row],[Total de horas anuales (regulares)]]</f>
        <v>0</v>
      </c>
      <c r="K9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4" s="60"/>
      <c r="M94" s="61"/>
      <c r="N94" s="62">
        <f>Tbl1_EmployerData[[#This Row],[Salario base anual]]</f>
        <v>0</v>
      </c>
      <c r="O94" s="60"/>
      <c r="P94" s="63"/>
      <c r="Q94" s="64"/>
      <c r="R9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4" s="65" t="str">
        <f>IF(Tbl1_EmployerData[[#This Row],[Empleado
(Nombre o ID)]]="","",Tbl1_EmployerData[[#This Row],[Compensación total
]]/(Tbl1_EmployerData[[#This Row],[Total de horas efectivas]]))</f>
        <v/>
      </c>
    </row>
    <row r="95" spans="1:20">
      <c r="A95" s="53"/>
      <c r="B95" s="54"/>
      <c r="C95" s="54"/>
      <c r="D95" s="54"/>
      <c r="E95" s="2"/>
      <c r="F95" s="55"/>
      <c r="G95" s="56"/>
      <c r="H95" s="56"/>
      <c r="I95" s="57">
        <f>Tbl1_EmployerData[[#This Row],[Total de horas anuales (regulares)]]+Tbl1_EmployerData[[#This Row],[Total de horas anuales (horas extras, OT)]]</f>
        <v>0</v>
      </c>
      <c r="J95" s="58">
        <f>Tbl1_EmployerData[[#This Row],[Tarifa por hora]]*Tbl1_EmployerData[[#This Row],[Total de horas anuales (regulares)]]</f>
        <v>0</v>
      </c>
      <c r="K9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5" s="60"/>
      <c r="M95" s="61"/>
      <c r="N95" s="62">
        <f>Tbl1_EmployerData[[#This Row],[Salario base anual]]</f>
        <v>0</v>
      </c>
      <c r="O95" s="60"/>
      <c r="P95" s="63"/>
      <c r="Q95" s="64"/>
      <c r="R9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5" s="65" t="str">
        <f>IF(Tbl1_EmployerData[[#This Row],[Empleado
(Nombre o ID)]]="","",Tbl1_EmployerData[[#This Row],[Compensación total
]]/(Tbl1_EmployerData[[#This Row],[Total de horas efectivas]]))</f>
        <v/>
      </c>
    </row>
    <row r="96" spans="1:20">
      <c r="A96" s="53"/>
      <c r="B96" s="54"/>
      <c r="C96" s="54"/>
      <c r="D96" s="54"/>
      <c r="E96" s="2"/>
      <c r="F96" s="55"/>
      <c r="G96" s="56"/>
      <c r="H96" s="56"/>
      <c r="I96" s="57">
        <f>Tbl1_EmployerData[[#This Row],[Total de horas anuales (regulares)]]+Tbl1_EmployerData[[#This Row],[Total de horas anuales (horas extras, OT)]]</f>
        <v>0</v>
      </c>
      <c r="J96" s="58">
        <f>Tbl1_EmployerData[[#This Row],[Tarifa por hora]]*Tbl1_EmployerData[[#This Row],[Total de horas anuales (regulares)]]</f>
        <v>0</v>
      </c>
      <c r="K9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6" s="60"/>
      <c r="M96" s="61"/>
      <c r="N96" s="62">
        <f>Tbl1_EmployerData[[#This Row],[Salario base anual]]</f>
        <v>0</v>
      </c>
      <c r="O96" s="60"/>
      <c r="P96" s="63"/>
      <c r="Q96" s="64"/>
      <c r="R9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6" s="65" t="str">
        <f>IF(Tbl1_EmployerData[[#This Row],[Empleado
(Nombre o ID)]]="","",Tbl1_EmployerData[[#This Row],[Compensación total
]]/(Tbl1_EmployerData[[#This Row],[Total de horas efectivas]]))</f>
        <v/>
      </c>
    </row>
    <row r="97" spans="1:20">
      <c r="A97" s="53"/>
      <c r="B97" s="54"/>
      <c r="C97" s="54"/>
      <c r="D97" s="54"/>
      <c r="E97" s="2"/>
      <c r="F97" s="55"/>
      <c r="G97" s="56"/>
      <c r="H97" s="56"/>
      <c r="I97" s="57">
        <f>Tbl1_EmployerData[[#This Row],[Total de horas anuales (regulares)]]+Tbl1_EmployerData[[#This Row],[Total de horas anuales (horas extras, OT)]]</f>
        <v>0</v>
      </c>
      <c r="J97" s="58">
        <f>Tbl1_EmployerData[[#This Row],[Tarifa por hora]]*Tbl1_EmployerData[[#This Row],[Total de horas anuales (regulares)]]</f>
        <v>0</v>
      </c>
      <c r="K9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7" s="60"/>
      <c r="M97" s="61"/>
      <c r="N97" s="62">
        <f>Tbl1_EmployerData[[#This Row],[Salario base anual]]</f>
        <v>0</v>
      </c>
      <c r="O97" s="60"/>
      <c r="P97" s="63"/>
      <c r="Q97" s="64"/>
      <c r="R9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7" s="65" t="str">
        <f>IF(Tbl1_EmployerData[[#This Row],[Empleado
(Nombre o ID)]]="","",Tbl1_EmployerData[[#This Row],[Compensación total
]]/(Tbl1_EmployerData[[#This Row],[Total de horas efectivas]]))</f>
        <v/>
      </c>
    </row>
    <row r="98" spans="1:20">
      <c r="A98" s="53"/>
      <c r="B98" s="54"/>
      <c r="C98" s="54"/>
      <c r="D98" s="54"/>
      <c r="E98" s="2"/>
      <c r="F98" s="55"/>
      <c r="G98" s="56"/>
      <c r="H98" s="56"/>
      <c r="I98" s="57">
        <f>Tbl1_EmployerData[[#This Row],[Total de horas anuales (regulares)]]+Tbl1_EmployerData[[#This Row],[Total de horas anuales (horas extras, OT)]]</f>
        <v>0</v>
      </c>
      <c r="J98" s="58">
        <f>Tbl1_EmployerData[[#This Row],[Tarifa por hora]]*Tbl1_EmployerData[[#This Row],[Total de horas anuales (regulares)]]</f>
        <v>0</v>
      </c>
      <c r="K9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8" s="60"/>
      <c r="M98" s="61"/>
      <c r="N98" s="62">
        <f>Tbl1_EmployerData[[#This Row],[Salario base anual]]</f>
        <v>0</v>
      </c>
      <c r="O98" s="60"/>
      <c r="P98" s="63"/>
      <c r="Q98" s="64"/>
      <c r="R9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8" s="65" t="str">
        <f>IF(Tbl1_EmployerData[[#This Row],[Empleado
(Nombre o ID)]]="","",Tbl1_EmployerData[[#This Row],[Compensación total
]]/(Tbl1_EmployerData[[#This Row],[Total de horas efectivas]]))</f>
        <v/>
      </c>
    </row>
    <row r="99" spans="1:20">
      <c r="A99" s="53"/>
      <c r="B99" s="54"/>
      <c r="C99" s="54"/>
      <c r="D99" s="54"/>
      <c r="E99" s="2"/>
      <c r="F99" s="55"/>
      <c r="G99" s="56"/>
      <c r="H99" s="56"/>
      <c r="I99" s="57">
        <f>Tbl1_EmployerData[[#This Row],[Total de horas anuales (regulares)]]+Tbl1_EmployerData[[#This Row],[Total de horas anuales (horas extras, OT)]]</f>
        <v>0</v>
      </c>
      <c r="J99" s="58">
        <f>Tbl1_EmployerData[[#This Row],[Tarifa por hora]]*Tbl1_EmployerData[[#This Row],[Total de horas anuales (regulares)]]</f>
        <v>0</v>
      </c>
      <c r="K9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9" s="60"/>
      <c r="M99" s="61"/>
      <c r="N99" s="62">
        <f>Tbl1_EmployerData[[#This Row],[Salario base anual]]</f>
        <v>0</v>
      </c>
      <c r="O99" s="60"/>
      <c r="P99" s="63"/>
      <c r="Q99" s="64"/>
      <c r="R9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9" s="65" t="str">
        <f>IF(Tbl1_EmployerData[[#This Row],[Empleado
(Nombre o ID)]]="","",Tbl1_EmployerData[[#This Row],[Compensación total
]]/(Tbl1_EmployerData[[#This Row],[Total de horas efectivas]]))</f>
        <v/>
      </c>
    </row>
    <row r="100" spans="1:20">
      <c r="A100" s="53"/>
      <c r="B100" s="54"/>
      <c r="C100" s="54"/>
      <c r="D100" s="54"/>
      <c r="E100" s="2"/>
      <c r="F100" s="55"/>
      <c r="G100" s="56"/>
      <c r="H100" s="56"/>
      <c r="I100" s="57">
        <f>Tbl1_EmployerData[[#This Row],[Total de horas anuales (regulares)]]+Tbl1_EmployerData[[#This Row],[Total de horas anuales (horas extras, OT)]]</f>
        <v>0</v>
      </c>
      <c r="J100" s="58">
        <f>Tbl1_EmployerData[[#This Row],[Tarifa por hora]]*Tbl1_EmployerData[[#This Row],[Total de horas anuales (regulares)]]</f>
        <v>0</v>
      </c>
      <c r="K10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00" s="60"/>
      <c r="M100" s="61"/>
      <c r="N100" s="62">
        <f>Tbl1_EmployerData[[#This Row],[Salario base anual]]</f>
        <v>0</v>
      </c>
      <c r="O100" s="60"/>
      <c r="P100" s="63"/>
      <c r="Q100" s="64"/>
      <c r="R10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0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00" s="65" t="str">
        <f>IF(Tbl1_EmployerData[[#This Row],[Empleado
(Nombre o ID)]]="","",Tbl1_EmployerData[[#This Row],[Compensación total
]]/(Tbl1_EmployerData[[#This Row],[Total de horas efectivas]]))</f>
        <v/>
      </c>
    </row>
    <row r="101" spans="1:20">
      <c r="A101" s="53"/>
      <c r="B101" s="54"/>
      <c r="C101" s="54"/>
      <c r="D101" s="54"/>
      <c r="E101" s="2"/>
      <c r="F101" s="55"/>
      <c r="G101" s="56"/>
      <c r="H101" s="56"/>
      <c r="I101" s="57">
        <f>Tbl1_EmployerData[[#This Row],[Total de horas anuales (regulares)]]+Tbl1_EmployerData[[#This Row],[Total de horas anuales (horas extras, OT)]]</f>
        <v>0</v>
      </c>
      <c r="J101" s="58">
        <f>Tbl1_EmployerData[[#This Row],[Tarifa por hora]]*Tbl1_EmployerData[[#This Row],[Total de horas anuales (regulares)]]</f>
        <v>0</v>
      </c>
      <c r="K10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01" s="60"/>
      <c r="M101" s="61"/>
      <c r="N101" s="62">
        <f>Tbl1_EmployerData[[#This Row],[Salario base anual]]</f>
        <v>0</v>
      </c>
      <c r="O101" s="60"/>
      <c r="P101" s="63"/>
      <c r="Q101" s="64"/>
      <c r="R10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0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01" s="65" t="str">
        <f>IF(Tbl1_EmployerData[[#This Row],[Empleado
(Nombre o ID)]]="","",Tbl1_EmployerData[[#This Row],[Compensación total
]]/(Tbl1_EmployerData[[#This Row],[Total de horas efectivas]]))</f>
        <v/>
      </c>
    </row>
    <row r="102" spans="1:20">
      <c r="A102" s="53"/>
      <c r="B102" s="54"/>
      <c r="C102" s="54"/>
      <c r="D102" s="54"/>
      <c r="E102" s="2"/>
      <c r="F102" s="55"/>
      <c r="G102" s="56"/>
      <c r="H102" s="56"/>
      <c r="I102" s="57">
        <f>Tbl1_EmployerData[[#This Row],[Total de horas anuales (regulares)]]+Tbl1_EmployerData[[#This Row],[Total de horas anuales (horas extras, OT)]]</f>
        <v>0</v>
      </c>
      <c r="J102" s="58">
        <f>Tbl1_EmployerData[[#This Row],[Tarifa por hora]]*Tbl1_EmployerData[[#This Row],[Total de horas anuales (regulares)]]</f>
        <v>0</v>
      </c>
      <c r="K10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02" s="60"/>
      <c r="M102" s="61"/>
      <c r="N102" s="62">
        <f>Tbl1_EmployerData[[#This Row],[Salario base anual]]</f>
        <v>0</v>
      </c>
      <c r="O102" s="60"/>
      <c r="P102" s="63"/>
      <c r="Q102" s="64"/>
      <c r="R10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0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02" s="65" t="str">
        <f>IF(Tbl1_EmployerData[[#This Row],[Empleado
(Nombre o ID)]]="","",Tbl1_EmployerData[[#This Row],[Compensación total
]]/(Tbl1_EmployerData[[#This Row],[Total de horas efectivas]]))</f>
        <v/>
      </c>
    </row>
    <row r="103" spans="1:20">
      <c r="A103" s="53"/>
      <c r="B103" s="54"/>
      <c r="C103" s="54"/>
      <c r="D103" s="54"/>
      <c r="E103" s="2"/>
      <c r="F103" s="55"/>
      <c r="G103" s="56"/>
      <c r="H103" s="56"/>
      <c r="I103" s="57">
        <f>Tbl1_EmployerData[[#This Row],[Total de horas anuales (regulares)]]+Tbl1_EmployerData[[#This Row],[Total de horas anuales (horas extras, OT)]]</f>
        <v>0</v>
      </c>
      <c r="J103" s="58">
        <f>Tbl1_EmployerData[[#This Row],[Tarifa por hora]]*Tbl1_EmployerData[[#This Row],[Total de horas anuales (regulares)]]</f>
        <v>0</v>
      </c>
      <c r="K10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03" s="60"/>
      <c r="M103" s="61"/>
      <c r="N103" s="62">
        <f>Tbl1_EmployerData[[#This Row],[Salario base anual]]</f>
        <v>0</v>
      </c>
      <c r="O103" s="60"/>
      <c r="P103" s="63"/>
      <c r="Q103" s="64"/>
      <c r="R10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0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03" s="65" t="str">
        <f>IF(Tbl1_EmployerData[[#This Row],[Empleado
(Nombre o ID)]]="","",Tbl1_EmployerData[[#This Row],[Compensación total
]]/(Tbl1_EmployerData[[#This Row],[Total de horas efectivas]]))</f>
        <v/>
      </c>
    </row>
    <row r="104" spans="1:20">
      <c r="A104" s="53"/>
      <c r="B104" s="54"/>
      <c r="C104" s="54"/>
      <c r="D104" s="54"/>
      <c r="E104" s="2"/>
      <c r="F104" s="55"/>
      <c r="G104" s="56"/>
      <c r="H104" s="56"/>
      <c r="I104" s="57">
        <f>Tbl1_EmployerData[[#This Row],[Total de horas anuales (regulares)]]+Tbl1_EmployerData[[#This Row],[Total de horas anuales (horas extras, OT)]]</f>
        <v>0</v>
      </c>
      <c r="J104" s="58">
        <f>Tbl1_EmployerData[[#This Row],[Tarifa por hora]]*Tbl1_EmployerData[[#This Row],[Total de horas anuales (regulares)]]</f>
        <v>0</v>
      </c>
      <c r="K10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04" s="60"/>
      <c r="M104" s="61"/>
      <c r="N104" s="62">
        <f>Tbl1_EmployerData[[#This Row],[Salario base anual]]</f>
        <v>0</v>
      </c>
      <c r="O104" s="60"/>
      <c r="P104" s="63"/>
      <c r="Q104" s="64"/>
      <c r="R10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0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04" s="65" t="str">
        <f>IF(Tbl1_EmployerData[[#This Row],[Empleado
(Nombre o ID)]]="","",Tbl1_EmployerData[[#This Row],[Compensación total
]]/(Tbl1_EmployerData[[#This Row],[Total de horas efectivas]]))</f>
        <v/>
      </c>
    </row>
    <row r="105" spans="1:20">
      <c r="A105" s="53"/>
      <c r="B105" s="54"/>
      <c r="C105" s="54"/>
      <c r="D105" s="54"/>
      <c r="E105" s="2"/>
      <c r="F105" s="55"/>
      <c r="G105" s="56"/>
      <c r="H105" s="56"/>
      <c r="I105" s="57">
        <f>Tbl1_EmployerData[[#This Row],[Total de horas anuales (regulares)]]+Tbl1_EmployerData[[#This Row],[Total de horas anuales (horas extras, OT)]]</f>
        <v>0</v>
      </c>
      <c r="J105" s="58">
        <f>Tbl1_EmployerData[[#This Row],[Tarifa por hora]]*Tbl1_EmployerData[[#This Row],[Total de horas anuales (regulares)]]</f>
        <v>0</v>
      </c>
      <c r="K10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05" s="60"/>
      <c r="M105" s="61"/>
      <c r="N105" s="62">
        <f>Tbl1_EmployerData[[#This Row],[Salario base anual]]</f>
        <v>0</v>
      </c>
      <c r="O105" s="60"/>
      <c r="P105" s="63"/>
      <c r="Q105" s="64"/>
      <c r="R10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0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05" s="65" t="str">
        <f>IF(Tbl1_EmployerData[[#This Row],[Empleado
(Nombre o ID)]]="","",Tbl1_EmployerData[[#This Row],[Compensación total
]]/(Tbl1_EmployerData[[#This Row],[Total de horas efectivas]]))</f>
        <v/>
      </c>
    </row>
    <row r="106" spans="1:20">
      <c r="A106" s="53"/>
      <c r="B106" s="54"/>
      <c r="C106" s="54"/>
      <c r="D106" s="54"/>
      <c r="E106" s="2"/>
      <c r="F106" s="55"/>
      <c r="G106" s="56"/>
      <c r="H106" s="56"/>
      <c r="I106" s="57">
        <f>Tbl1_EmployerData[[#This Row],[Total de horas anuales (regulares)]]+Tbl1_EmployerData[[#This Row],[Total de horas anuales (horas extras, OT)]]</f>
        <v>0</v>
      </c>
      <c r="J106" s="58">
        <f>Tbl1_EmployerData[[#This Row],[Tarifa por hora]]*Tbl1_EmployerData[[#This Row],[Total de horas anuales (regulares)]]</f>
        <v>0</v>
      </c>
      <c r="K10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06" s="60"/>
      <c r="M106" s="61"/>
      <c r="N106" s="62">
        <f>Tbl1_EmployerData[[#This Row],[Salario base anual]]</f>
        <v>0</v>
      </c>
      <c r="O106" s="60"/>
      <c r="P106" s="63"/>
      <c r="Q106" s="64"/>
      <c r="R10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0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06" s="65" t="str">
        <f>IF(Tbl1_EmployerData[[#This Row],[Empleado
(Nombre o ID)]]="","",Tbl1_EmployerData[[#This Row],[Compensación total
]]/(Tbl1_EmployerData[[#This Row],[Total de horas efectivas]]))</f>
        <v/>
      </c>
    </row>
    <row r="107" spans="1:20">
      <c r="A107" s="53"/>
      <c r="B107" s="54"/>
      <c r="C107" s="54"/>
      <c r="D107" s="54"/>
      <c r="E107" s="2"/>
      <c r="F107" s="55"/>
      <c r="G107" s="56"/>
      <c r="H107" s="56"/>
      <c r="I107" s="57">
        <f>Tbl1_EmployerData[[#This Row],[Total de horas anuales (regulares)]]+Tbl1_EmployerData[[#This Row],[Total de horas anuales (horas extras, OT)]]</f>
        <v>0</v>
      </c>
      <c r="J107" s="58">
        <f>Tbl1_EmployerData[[#This Row],[Tarifa por hora]]*Tbl1_EmployerData[[#This Row],[Total de horas anuales (regulares)]]</f>
        <v>0</v>
      </c>
      <c r="K10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07" s="60"/>
      <c r="M107" s="61"/>
      <c r="N107" s="62">
        <f>Tbl1_EmployerData[[#This Row],[Salario base anual]]</f>
        <v>0</v>
      </c>
      <c r="O107" s="60"/>
      <c r="P107" s="63"/>
      <c r="Q107" s="64"/>
      <c r="R10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0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07" s="65" t="str">
        <f>IF(Tbl1_EmployerData[[#This Row],[Empleado
(Nombre o ID)]]="","",Tbl1_EmployerData[[#This Row],[Compensación total
]]/(Tbl1_EmployerData[[#This Row],[Total de horas efectivas]]))</f>
        <v/>
      </c>
    </row>
    <row r="108" spans="1:20">
      <c r="A108" s="53"/>
      <c r="B108" s="54"/>
      <c r="C108" s="54"/>
      <c r="D108" s="54"/>
      <c r="E108" s="2"/>
      <c r="F108" s="55"/>
      <c r="G108" s="56"/>
      <c r="H108" s="56"/>
      <c r="I108" s="57">
        <f>Tbl1_EmployerData[[#This Row],[Total de horas anuales (regulares)]]+Tbl1_EmployerData[[#This Row],[Total de horas anuales (horas extras, OT)]]</f>
        <v>0</v>
      </c>
      <c r="J108" s="58">
        <f>Tbl1_EmployerData[[#This Row],[Tarifa por hora]]*Tbl1_EmployerData[[#This Row],[Total de horas anuales (regulares)]]</f>
        <v>0</v>
      </c>
      <c r="K10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08" s="60"/>
      <c r="M108" s="61"/>
      <c r="N108" s="62">
        <f>Tbl1_EmployerData[[#This Row],[Salario base anual]]</f>
        <v>0</v>
      </c>
      <c r="O108" s="60"/>
      <c r="P108" s="63"/>
      <c r="Q108" s="64"/>
      <c r="R10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0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08" s="65" t="str">
        <f>IF(Tbl1_EmployerData[[#This Row],[Empleado
(Nombre o ID)]]="","",Tbl1_EmployerData[[#This Row],[Compensación total
]]/(Tbl1_EmployerData[[#This Row],[Total de horas efectivas]]))</f>
        <v/>
      </c>
    </row>
    <row r="109" spans="1:20">
      <c r="A109" s="53"/>
      <c r="B109" s="54"/>
      <c r="C109" s="54"/>
      <c r="D109" s="54"/>
      <c r="E109" s="2"/>
      <c r="F109" s="55"/>
      <c r="G109" s="56"/>
      <c r="H109" s="56"/>
      <c r="I109" s="57">
        <f>Tbl1_EmployerData[[#This Row],[Total de horas anuales (regulares)]]+Tbl1_EmployerData[[#This Row],[Total de horas anuales (horas extras, OT)]]</f>
        <v>0</v>
      </c>
      <c r="J109" s="58">
        <f>Tbl1_EmployerData[[#This Row],[Tarifa por hora]]*Tbl1_EmployerData[[#This Row],[Total de horas anuales (regulares)]]</f>
        <v>0</v>
      </c>
      <c r="K10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09" s="60"/>
      <c r="M109" s="61"/>
      <c r="N109" s="62">
        <f>Tbl1_EmployerData[[#This Row],[Salario base anual]]</f>
        <v>0</v>
      </c>
      <c r="O109" s="60"/>
      <c r="P109" s="63"/>
      <c r="Q109" s="64"/>
      <c r="R10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0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09" s="65" t="str">
        <f>IF(Tbl1_EmployerData[[#This Row],[Empleado
(Nombre o ID)]]="","",Tbl1_EmployerData[[#This Row],[Compensación total
]]/(Tbl1_EmployerData[[#This Row],[Total de horas efectivas]]))</f>
        <v/>
      </c>
    </row>
    <row r="110" spans="1:20">
      <c r="A110" s="53"/>
      <c r="B110" s="54"/>
      <c r="C110" s="54"/>
      <c r="D110" s="54"/>
      <c r="E110" s="2"/>
      <c r="F110" s="55"/>
      <c r="G110" s="56"/>
      <c r="H110" s="56"/>
      <c r="I110" s="57">
        <f>Tbl1_EmployerData[[#This Row],[Total de horas anuales (regulares)]]+Tbl1_EmployerData[[#This Row],[Total de horas anuales (horas extras, OT)]]</f>
        <v>0</v>
      </c>
      <c r="J110" s="58">
        <f>Tbl1_EmployerData[[#This Row],[Tarifa por hora]]*Tbl1_EmployerData[[#This Row],[Total de horas anuales (regulares)]]</f>
        <v>0</v>
      </c>
      <c r="K11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10" s="60"/>
      <c r="M110" s="61"/>
      <c r="N110" s="62">
        <f>Tbl1_EmployerData[[#This Row],[Salario base anual]]</f>
        <v>0</v>
      </c>
      <c r="O110" s="60"/>
      <c r="P110" s="63"/>
      <c r="Q110" s="64"/>
      <c r="R11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1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10" s="65" t="str">
        <f>IF(Tbl1_EmployerData[[#This Row],[Empleado
(Nombre o ID)]]="","",Tbl1_EmployerData[[#This Row],[Compensación total
]]/(Tbl1_EmployerData[[#This Row],[Total de horas efectivas]]))</f>
        <v/>
      </c>
    </row>
    <row r="111" spans="1:20">
      <c r="A111" s="53"/>
      <c r="B111" s="54"/>
      <c r="C111" s="54"/>
      <c r="D111" s="54"/>
      <c r="E111" s="2"/>
      <c r="F111" s="55"/>
      <c r="G111" s="56"/>
      <c r="H111" s="56"/>
      <c r="I111" s="57">
        <f>Tbl1_EmployerData[[#This Row],[Total de horas anuales (regulares)]]+Tbl1_EmployerData[[#This Row],[Total de horas anuales (horas extras, OT)]]</f>
        <v>0</v>
      </c>
      <c r="J111" s="58">
        <f>Tbl1_EmployerData[[#This Row],[Tarifa por hora]]*Tbl1_EmployerData[[#This Row],[Total de horas anuales (regulares)]]</f>
        <v>0</v>
      </c>
      <c r="K11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11" s="60"/>
      <c r="M111" s="61"/>
      <c r="N111" s="62">
        <f>Tbl1_EmployerData[[#This Row],[Salario base anual]]</f>
        <v>0</v>
      </c>
      <c r="O111" s="60"/>
      <c r="P111" s="63"/>
      <c r="Q111" s="64"/>
      <c r="R11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1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11" s="65" t="str">
        <f>IF(Tbl1_EmployerData[[#This Row],[Empleado
(Nombre o ID)]]="","",Tbl1_EmployerData[[#This Row],[Compensación total
]]/(Tbl1_EmployerData[[#This Row],[Total de horas efectivas]]))</f>
        <v/>
      </c>
    </row>
    <row r="112" spans="1:20">
      <c r="A112" s="53"/>
      <c r="B112" s="54"/>
      <c r="C112" s="54"/>
      <c r="D112" s="54"/>
      <c r="E112" s="2"/>
      <c r="F112" s="55"/>
      <c r="G112" s="56"/>
      <c r="H112" s="56"/>
      <c r="I112" s="57">
        <f>Tbl1_EmployerData[[#This Row],[Total de horas anuales (regulares)]]+Tbl1_EmployerData[[#This Row],[Total de horas anuales (horas extras, OT)]]</f>
        <v>0</v>
      </c>
      <c r="J112" s="58">
        <f>Tbl1_EmployerData[[#This Row],[Tarifa por hora]]*Tbl1_EmployerData[[#This Row],[Total de horas anuales (regulares)]]</f>
        <v>0</v>
      </c>
      <c r="K11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12" s="60"/>
      <c r="M112" s="61"/>
      <c r="N112" s="62">
        <f>Tbl1_EmployerData[[#This Row],[Salario base anual]]</f>
        <v>0</v>
      </c>
      <c r="O112" s="60"/>
      <c r="P112" s="63"/>
      <c r="Q112" s="64"/>
      <c r="R11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1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12" s="65" t="str">
        <f>IF(Tbl1_EmployerData[[#This Row],[Empleado
(Nombre o ID)]]="","",Tbl1_EmployerData[[#This Row],[Compensación total
]]/(Tbl1_EmployerData[[#This Row],[Total de horas efectivas]]))</f>
        <v/>
      </c>
    </row>
    <row r="113" spans="1:20">
      <c r="A113" s="53"/>
      <c r="B113" s="54"/>
      <c r="C113" s="54"/>
      <c r="D113" s="54"/>
      <c r="E113" s="2"/>
      <c r="F113" s="55"/>
      <c r="G113" s="56"/>
      <c r="H113" s="56"/>
      <c r="I113" s="57">
        <f>Tbl1_EmployerData[[#This Row],[Total de horas anuales (regulares)]]+Tbl1_EmployerData[[#This Row],[Total de horas anuales (horas extras, OT)]]</f>
        <v>0</v>
      </c>
      <c r="J113" s="58">
        <f>Tbl1_EmployerData[[#This Row],[Tarifa por hora]]*Tbl1_EmployerData[[#This Row],[Total de horas anuales (regulares)]]</f>
        <v>0</v>
      </c>
      <c r="K11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13" s="60"/>
      <c r="M113" s="61"/>
      <c r="N113" s="62">
        <f>Tbl1_EmployerData[[#This Row],[Salario base anual]]</f>
        <v>0</v>
      </c>
      <c r="O113" s="60"/>
      <c r="P113" s="63"/>
      <c r="Q113" s="64"/>
      <c r="R11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1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13" s="65" t="str">
        <f>IF(Tbl1_EmployerData[[#This Row],[Empleado
(Nombre o ID)]]="","",Tbl1_EmployerData[[#This Row],[Compensación total
]]/(Tbl1_EmployerData[[#This Row],[Total de horas efectivas]]))</f>
        <v/>
      </c>
    </row>
    <row r="114" spans="1:20">
      <c r="A114" s="53"/>
      <c r="B114" s="54"/>
      <c r="C114" s="54"/>
      <c r="D114" s="54"/>
      <c r="E114" s="2"/>
      <c r="F114" s="55"/>
      <c r="G114" s="56"/>
      <c r="H114" s="56"/>
      <c r="I114" s="57">
        <f>Tbl1_EmployerData[[#This Row],[Total de horas anuales (regulares)]]+Tbl1_EmployerData[[#This Row],[Total de horas anuales (horas extras, OT)]]</f>
        <v>0</v>
      </c>
      <c r="J114" s="58">
        <f>Tbl1_EmployerData[[#This Row],[Tarifa por hora]]*Tbl1_EmployerData[[#This Row],[Total de horas anuales (regulares)]]</f>
        <v>0</v>
      </c>
      <c r="K11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14" s="60"/>
      <c r="M114" s="61"/>
      <c r="N114" s="62">
        <f>Tbl1_EmployerData[[#This Row],[Salario base anual]]</f>
        <v>0</v>
      </c>
      <c r="O114" s="60"/>
      <c r="P114" s="63"/>
      <c r="Q114" s="64"/>
      <c r="R11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1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14" s="65" t="str">
        <f>IF(Tbl1_EmployerData[[#This Row],[Empleado
(Nombre o ID)]]="","",Tbl1_EmployerData[[#This Row],[Compensación total
]]/(Tbl1_EmployerData[[#This Row],[Total de horas efectivas]]))</f>
        <v/>
      </c>
    </row>
    <row r="115" spans="1:20">
      <c r="A115" s="53"/>
      <c r="B115" s="54"/>
      <c r="C115" s="54"/>
      <c r="D115" s="54"/>
      <c r="E115" s="2"/>
      <c r="F115" s="55"/>
      <c r="G115" s="56"/>
      <c r="H115" s="56"/>
      <c r="I115" s="57">
        <f>Tbl1_EmployerData[[#This Row],[Total de horas anuales (regulares)]]+Tbl1_EmployerData[[#This Row],[Total de horas anuales (horas extras, OT)]]</f>
        <v>0</v>
      </c>
      <c r="J115" s="58">
        <f>Tbl1_EmployerData[[#This Row],[Tarifa por hora]]*Tbl1_EmployerData[[#This Row],[Total de horas anuales (regulares)]]</f>
        <v>0</v>
      </c>
      <c r="K11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15" s="60"/>
      <c r="M115" s="61"/>
      <c r="N115" s="62">
        <f>Tbl1_EmployerData[[#This Row],[Salario base anual]]</f>
        <v>0</v>
      </c>
      <c r="O115" s="60"/>
      <c r="P115" s="63"/>
      <c r="Q115" s="64"/>
      <c r="R11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1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15" s="65" t="str">
        <f>IF(Tbl1_EmployerData[[#This Row],[Empleado
(Nombre o ID)]]="","",Tbl1_EmployerData[[#This Row],[Compensación total
]]/(Tbl1_EmployerData[[#This Row],[Total de horas efectivas]]))</f>
        <v/>
      </c>
    </row>
    <row r="116" spans="1:20">
      <c r="A116" s="53"/>
      <c r="B116" s="54"/>
      <c r="C116" s="54"/>
      <c r="D116" s="54"/>
      <c r="E116" s="2"/>
      <c r="F116" s="55"/>
      <c r="G116" s="56"/>
      <c r="H116" s="56"/>
      <c r="I116" s="57">
        <f>Tbl1_EmployerData[[#This Row],[Total de horas anuales (regulares)]]+Tbl1_EmployerData[[#This Row],[Total de horas anuales (horas extras, OT)]]</f>
        <v>0</v>
      </c>
      <c r="J116" s="58">
        <f>Tbl1_EmployerData[[#This Row],[Tarifa por hora]]*Tbl1_EmployerData[[#This Row],[Total de horas anuales (regulares)]]</f>
        <v>0</v>
      </c>
      <c r="K11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16" s="60"/>
      <c r="M116" s="61"/>
      <c r="N116" s="62">
        <f>Tbl1_EmployerData[[#This Row],[Salario base anual]]</f>
        <v>0</v>
      </c>
      <c r="O116" s="60"/>
      <c r="P116" s="63"/>
      <c r="Q116" s="64"/>
      <c r="R11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1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16" s="65" t="str">
        <f>IF(Tbl1_EmployerData[[#This Row],[Empleado
(Nombre o ID)]]="","",Tbl1_EmployerData[[#This Row],[Compensación total
]]/(Tbl1_EmployerData[[#This Row],[Total de horas efectivas]]))</f>
        <v/>
      </c>
    </row>
    <row r="117" spans="1:20">
      <c r="A117" s="53"/>
      <c r="B117" s="54"/>
      <c r="C117" s="54"/>
      <c r="D117" s="54"/>
      <c r="E117" s="2"/>
      <c r="F117" s="55"/>
      <c r="G117" s="56"/>
      <c r="H117" s="56"/>
      <c r="I117" s="57">
        <f>Tbl1_EmployerData[[#This Row],[Total de horas anuales (regulares)]]+Tbl1_EmployerData[[#This Row],[Total de horas anuales (horas extras, OT)]]</f>
        <v>0</v>
      </c>
      <c r="J117" s="58">
        <f>Tbl1_EmployerData[[#This Row],[Tarifa por hora]]*Tbl1_EmployerData[[#This Row],[Total de horas anuales (regulares)]]</f>
        <v>0</v>
      </c>
      <c r="K11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17" s="60"/>
      <c r="M117" s="61"/>
      <c r="N117" s="62">
        <f>Tbl1_EmployerData[[#This Row],[Salario base anual]]</f>
        <v>0</v>
      </c>
      <c r="O117" s="60"/>
      <c r="P117" s="63"/>
      <c r="Q117" s="64"/>
      <c r="R11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1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17" s="65" t="str">
        <f>IF(Tbl1_EmployerData[[#This Row],[Empleado
(Nombre o ID)]]="","",Tbl1_EmployerData[[#This Row],[Compensación total
]]/(Tbl1_EmployerData[[#This Row],[Total de horas efectivas]]))</f>
        <v/>
      </c>
    </row>
    <row r="118" spans="1:20">
      <c r="A118" s="53"/>
      <c r="B118" s="54"/>
      <c r="C118" s="54"/>
      <c r="D118" s="54"/>
      <c r="E118" s="2"/>
      <c r="F118" s="55"/>
      <c r="G118" s="56"/>
      <c r="H118" s="56"/>
      <c r="I118" s="57">
        <f>Tbl1_EmployerData[[#This Row],[Total de horas anuales (regulares)]]+Tbl1_EmployerData[[#This Row],[Total de horas anuales (horas extras, OT)]]</f>
        <v>0</v>
      </c>
      <c r="J118" s="58">
        <f>Tbl1_EmployerData[[#This Row],[Tarifa por hora]]*Tbl1_EmployerData[[#This Row],[Total de horas anuales (regulares)]]</f>
        <v>0</v>
      </c>
      <c r="K11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18" s="60"/>
      <c r="M118" s="61"/>
      <c r="N118" s="62">
        <f>Tbl1_EmployerData[[#This Row],[Salario base anual]]</f>
        <v>0</v>
      </c>
      <c r="O118" s="60"/>
      <c r="P118" s="63"/>
      <c r="Q118" s="64"/>
      <c r="R11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1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18" s="65" t="str">
        <f>IF(Tbl1_EmployerData[[#This Row],[Empleado
(Nombre o ID)]]="","",Tbl1_EmployerData[[#This Row],[Compensación total
]]/(Tbl1_EmployerData[[#This Row],[Total de horas efectivas]]))</f>
        <v/>
      </c>
    </row>
    <row r="119" spans="1:20">
      <c r="A119" s="53"/>
      <c r="B119" s="54"/>
      <c r="C119" s="54"/>
      <c r="D119" s="54"/>
      <c r="E119" s="2"/>
      <c r="F119" s="55"/>
      <c r="G119" s="56"/>
      <c r="H119" s="56"/>
      <c r="I119" s="57">
        <f>Tbl1_EmployerData[[#This Row],[Total de horas anuales (regulares)]]+Tbl1_EmployerData[[#This Row],[Total de horas anuales (horas extras, OT)]]</f>
        <v>0</v>
      </c>
      <c r="J119" s="58">
        <f>Tbl1_EmployerData[[#This Row],[Tarifa por hora]]*Tbl1_EmployerData[[#This Row],[Total de horas anuales (regulares)]]</f>
        <v>0</v>
      </c>
      <c r="K11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19" s="60"/>
      <c r="M119" s="61"/>
      <c r="N119" s="62">
        <f>Tbl1_EmployerData[[#This Row],[Salario base anual]]</f>
        <v>0</v>
      </c>
      <c r="O119" s="60"/>
      <c r="P119" s="63"/>
      <c r="Q119" s="64"/>
      <c r="R11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1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19" s="65" t="str">
        <f>IF(Tbl1_EmployerData[[#This Row],[Empleado
(Nombre o ID)]]="","",Tbl1_EmployerData[[#This Row],[Compensación total
]]/(Tbl1_EmployerData[[#This Row],[Total de horas efectivas]]))</f>
        <v/>
      </c>
    </row>
    <row r="120" spans="1:20">
      <c r="A120" s="53"/>
      <c r="B120" s="54"/>
      <c r="C120" s="54"/>
      <c r="D120" s="54"/>
      <c r="E120" s="2"/>
      <c r="F120" s="55"/>
      <c r="G120" s="56"/>
      <c r="H120" s="56"/>
      <c r="I120" s="57">
        <f>Tbl1_EmployerData[[#This Row],[Total de horas anuales (regulares)]]+Tbl1_EmployerData[[#This Row],[Total de horas anuales (horas extras, OT)]]</f>
        <v>0</v>
      </c>
      <c r="J120" s="58">
        <f>Tbl1_EmployerData[[#This Row],[Tarifa por hora]]*Tbl1_EmployerData[[#This Row],[Total de horas anuales (regulares)]]</f>
        <v>0</v>
      </c>
      <c r="K12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20" s="60"/>
      <c r="M120" s="61"/>
      <c r="N120" s="62">
        <f>Tbl1_EmployerData[[#This Row],[Salario base anual]]</f>
        <v>0</v>
      </c>
      <c r="O120" s="60"/>
      <c r="P120" s="63"/>
      <c r="Q120" s="64"/>
      <c r="R12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2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20" s="65" t="str">
        <f>IF(Tbl1_EmployerData[[#This Row],[Empleado
(Nombre o ID)]]="","",Tbl1_EmployerData[[#This Row],[Compensación total
]]/(Tbl1_EmployerData[[#This Row],[Total de horas efectivas]]))</f>
        <v/>
      </c>
    </row>
    <row r="121" spans="1:20">
      <c r="A121" s="53"/>
      <c r="B121" s="54"/>
      <c r="C121" s="54"/>
      <c r="D121" s="54"/>
      <c r="E121" s="2"/>
      <c r="F121" s="55"/>
      <c r="G121" s="56"/>
      <c r="H121" s="56"/>
      <c r="I121" s="57">
        <f>Tbl1_EmployerData[[#This Row],[Total de horas anuales (regulares)]]+Tbl1_EmployerData[[#This Row],[Total de horas anuales (horas extras, OT)]]</f>
        <v>0</v>
      </c>
      <c r="J121" s="58">
        <f>Tbl1_EmployerData[[#This Row],[Tarifa por hora]]*Tbl1_EmployerData[[#This Row],[Total de horas anuales (regulares)]]</f>
        <v>0</v>
      </c>
      <c r="K12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21" s="60"/>
      <c r="M121" s="61"/>
      <c r="N121" s="62">
        <f>Tbl1_EmployerData[[#This Row],[Salario base anual]]</f>
        <v>0</v>
      </c>
      <c r="O121" s="60"/>
      <c r="P121" s="63"/>
      <c r="Q121" s="64"/>
      <c r="R12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2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21" s="65" t="str">
        <f>IF(Tbl1_EmployerData[[#This Row],[Empleado
(Nombre o ID)]]="","",Tbl1_EmployerData[[#This Row],[Compensación total
]]/(Tbl1_EmployerData[[#This Row],[Total de horas efectivas]]))</f>
        <v/>
      </c>
    </row>
    <row r="122" spans="1:20">
      <c r="A122" s="53"/>
      <c r="B122" s="54"/>
      <c r="C122" s="54"/>
      <c r="D122" s="54"/>
      <c r="E122" s="2"/>
      <c r="F122" s="55"/>
      <c r="G122" s="56"/>
      <c r="H122" s="56"/>
      <c r="I122" s="57">
        <f>Tbl1_EmployerData[[#This Row],[Total de horas anuales (regulares)]]+Tbl1_EmployerData[[#This Row],[Total de horas anuales (horas extras, OT)]]</f>
        <v>0</v>
      </c>
      <c r="J122" s="58">
        <f>Tbl1_EmployerData[[#This Row],[Tarifa por hora]]*Tbl1_EmployerData[[#This Row],[Total de horas anuales (regulares)]]</f>
        <v>0</v>
      </c>
      <c r="K12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22" s="60"/>
      <c r="M122" s="61"/>
      <c r="N122" s="62">
        <f>Tbl1_EmployerData[[#This Row],[Salario base anual]]</f>
        <v>0</v>
      </c>
      <c r="O122" s="60"/>
      <c r="P122" s="63"/>
      <c r="Q122" s="64"/>
      <c r="R12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2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22" s="65" t="str">
        <f>IF(Tbl1_EmployerData[[#This Row],[Empleado
(Nombre o ID)]]="","",Tbl1_EmployerData[[#This Row],[Compensación total
]]/(Tbl1_EmployerData[[#This Row],[Total de horas efectivas]]))</f>
        <v/>
      </c>
    </row>
    <row r="123" spans="1:20">
      <c r="A123" s="53"/>
      <c r="B123" s="54"/>
      <c r="C123" s="54"/>
      <c r="D123" s="54"/>
      <c r="E123" s="2"/>
      <c r="F123" s="55"/>
      <c r="G123" s="56"/>
      <c r="H123" s="56"/>
      <c r="I123" s="57">
        <f>Tbl1_EmployerData[[#This Row],[Total de horas anuales (regulares)]]+Tbl1_EmployerData[[#This Row],[Total de horas anuales (horas extras, OT)]]</f>
        <v>0</v>
      </c>
      <c r="J123" s="58">
        <f>Tbl1_EmployerData[[#This Row],[Tarifa por hora]]*Tbl1_EmployerData[[#This Row],[Total de horas anuales (regulares)]]</f>
        <v>0</v>
      </c>
      <c r="K12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23" s="60"/>
      <c r="M123" s="61"/>
      <c r="N123" s="62">
        <f>Tbl1_EmployerData[[#This Row],[Salario base anual]]</f>
        <v>0</v>
      </c>
      <c r="O123" s="60"/>
      <c r="P123" s="63"/>
      <c r="Q123" s="64"/>
      <c r="R12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2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23" s="65" t="str">
        <f>IF(Tbl1_EmployerData[[#This Row],[Empleado
(Nombre o ID)]]="","",Tbl1_EmployerData[[#This Row],[Compensación total
]]/(Tbl1_EmployerData[[#This Row],[Total de horas efectivas]]))</f>
        <v/>
      </c>
    </row>
    <row r="124" spans="1:20">
      <c r="A124" s="53"/>
      <c r="B124" s="54"/>
      <c r="C124" s="54"/>
      <c r="D124" s="54"/>
      <c r="E124" s="2"/>
      <c r="F124" s="55"/>
      <c r="G124" s="56"/>
      <c r="H124" s="56"/>
      <c r="I124" s="57">
        <f>Tbl1_EmployerData[[#This Row],[Total de horas anuales (regulares)]]+Tbl1_EmployerData[[#This Row],[Total de horas anuales (horas extras, OT)]]</f>
        <v>0</v>
      </c>
      <c r="J124" s="58">
        <f>Tbl1_EmployerData[[#This Row],[Tarifa por hora]]*Tbl1_EmployerData[[#This Row],[Total de horas anuales (regulares)]]</f>
        <v>0</v>
      </c>
      <c r="K12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24" s="60"/>
      <c r="M124" s="61"/>
      <c r="N124" s="62">
        <f>Tbl1_EmployerData[[#This Row],[Salario base anual]]</f>
        <v>0</v>
      </c>
      <c r="O124" s="60"/>
      <c r="P124" s="63"/>
      <c r="Q124" s="64"/>
      <c r="R12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2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24" s="65" t="str">
        <f>IF(Tbl1_EmployerData[[#This Row],[Empleado
(Nombre o ID)]]="","",Tbl1_EmployerData[[#This Row],[Compensación total
]]/(Tbl1_EmployerData[[#This Row],[Total de horas efectivas]]))</f>
        <v/>
      </c>
    </row>
    <row r="125" spans="1:20">
      <c r="A125" s="53"/>
      <c r="B125" s="54"/>
      <c r="C125" s="54"/>
      <c r="D125" s="54"/>
      <c r="E125" s="2"/>
      <c r="F125" s="55"/>
      <c r="G125" s="56"/>
      <c r="H125" s="56"/>
      <c r="I125" s="57">
        <f>Tbl1_EmployerData[[#This Row],[Total de horas anuales (regulares)]]+Tbl1_EmployerData[[#This Row],[Total de horas anuales (horas extras, OT)]]</f>
        <v>0</v>
      </c>
      <c r="J125" s="58">
        <f>Tbl1_EmployerData[[#This Row],[Tarifa por hora]]*Tbl1_EmployerData[[#This Row],[Total de horas anuales (regulares)]]</f>
        <v>0</v>
      </c>
      <c r="K12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25" s="60"/>
      <c r="M125" s="61"/>
      <c r="N125" s="62">
        <f>Tbl1_EmployerData[[#This Row],[Salario base anual]]</f>
        <v>0</v>
      </c>
      <c r="O125" s="60"/>
      <c r="P125" s="63"/>
      <c r="Q125" s="64"/>
      <c r="R12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2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25" s="65" t="str">
        <f>IF(Tbl1_EmployerData[[#This Row],[Empleado
(Nombre o ID)]]="","",Tbl1_EmployerData[[#This Row],[Compensación total
]]/(Tbl1_EmployerData[[#This Row],[Total de horas efectivas]]))</f>
        <v/>
      </c>
    </row>
    <row r="126" spans="1:20">
      <c r="A126" s="53"/>
      <c r="B126" s="54"/>
      <c r="C126" s="54"/>
      <c r="D126" s="54"/>
      <c r="E126" s="2"/>
      <c r="F126" s="55"/>
      <c r="G126" s="56"/>
      <c r="H126" s="56"/>
      <c r="I126" s="57">
        <f>Tbl1_EmployerData[[#This Row],[Total de horas anuales (regulares)]]+Tbl1_EmployerData[[#This Row],[Total de horas anuales (horas extras, OT)]]</f>
        <v>0</v>
      </c>
      <c r="J126" s="58">
        <f>Tbl1_EmployerData[[#This Row],[Tarifa por hora]]*Tbl1_EmployerData[[#This Row],[Total de horas anuales (regulares)]]</f>
        <v>0</v>
      </c>
      <c r="K12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26" s="60"/>
      <c r="M126" s="61"/>
      <c r="N126" s="62">
        <f>Tbl1_EmployerData[[#This Row],[Salario base anual]]</f>
        <v>0</v>
      </c>
      <c r="O126" s="60"/>
      <c r="P126" s="63"/>
      <c r="Q126" s="64"/>
      <c r="R12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2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26" s="65" t="str">
        <f>IF(Tbl1_EmployerData[[#This Row],[Empleado
(Nombre o ID)]]="","",Tbl1_EmployerData[[#This Row],[Compensación total
]]/(Tbl1_EmployerData[[#This Row],[Total de horas efectivas]]))</f>
        <v/>
      </c>
    </row>
    <row r="127" spans="1:20">
      <c r="A127" s="53"/>
      <c r="B127" s="54"/>
      <c r="C127" s="54"/>
      <c r="D127" s="54"/>
      <c r="E127" s="2"/>
      <c r="F127" s="55"/>
      <c r="G127" s="56"/>
      <c r="H127" s="56"/>
      <c r="I127" s="57">
        <f>Tbl1_EmployerData[[#This Row],[Total de horas anuales (regulares)]]+Tbl1_EmployerData[[#This Row],[Total de horas anuales (horas extras, OT)]]</f>
        <v>0</v>
      </c>
      <c r="J127" s="58">
        <f>Tbl1_EmployerData[[#This Row],[Tarifa por hora]]*Tbl1_EmployerData[[#This Row],[Total de horas anuales (regulares)]]</f>
        <v>0</v>
      </c>
      <c r="K12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27" s="60"/>
      <c r="M127" s="61"/>
      <c r="N127" s="62">
        <f>Tbl1_EmployerData[[#This Row],[Salario base anual]]</f>
        <v>0</v>
      </c>
      <c r="O127" s="60"/>
      <c r="P127" s="63"/>
      <c r="Q127" s="64"/>
      <c r="R12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2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27" s="65" t="str">
        <f>IF(Tbl1_EmployerData[[#This Row],[Empleado
(Nombre o ID)]]="","",Tbl1_EmployerData[[#This Row],[Compensación total
]]/(Tbl1_EmployerData[[#This Row],[Total de horas efectivas]]))</f>
        <v/>
      </c>
    </row>
    <row r="128" spans="1:20">
      <c r="A128" s="53"/>
      <c r="B128" s="54"/>
      <c r="C128" s="54"/>
      <c r="D128" s="54"/>
      <c r="E128" s="2"/>
      <c r="F128" s="55"/>
      <c r="G128" s="56"/>
      <c r="H128" s="56"/>
      <c r="I128" s="57">
        <f>Tbl1_EmployerData[[#This Row],[Total de horas anuales (regulares)]]+Tbl1_EmployerData[[#This Row],[Total de horas anuales (horas extras, OT)]]</f>
        <v>0</v>
      </c>
      <c r="J128" s="58">
        <f>Tbl1_EmployerData[[#This Row],[Tarifa por hora]]*Tbl1_EmployerData[[#This Row],[Total de horas anuales (regulares)]]</f>
        <v>0</v>
      </c>
      <c r="K12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28" s="60"/>
      <c r="M128" s="61"/>
      <c r="N128" s="62">
        <f>Tbl1_EmployerData[[#This Row],[Salario base anual]]</f>
        <v>0</v>
      </c>
      <c r="O128" s="60"/>
      <c r="P128" s="63"/>
      <c r="Q128" s="64"/>
      <c r="R12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2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28" s="65" t="str">
        <f>IF(Tbl1_EmployerData[[#This Row],[Empleado
(Nombre o ID)]]="","",Tbl1_EmployerData[[#This Row],[Compensación total
]]/(Tbl1_EmployerData[[#This Row],[Total de horas efectivas]]))</f>
        <v/>
      </c>
    </row>
    <row r="129" spans="1:20">
      <c r="A129" s="53"/>
      <c r="B129" s="54"/>
      <c r="C129" s="54"/>
      <c r="D129" s="54"/>
      <c r="E129" s="2"/>
      <c r="F129" s="55"/>
      <c r="G129" s="56"/>
      <c r="H129" s="56"/>
      <c r="I129" s="57">
        <f>Tbl1_EmployerData[[#This Row],[Total de horas anuales (regulares)]]+Tbl1_EmployerData[[#This Row],[Total de horas anuales (horas extras, OT)]]</f>
        <v>0</v>
      </c>
      <c r="J129" s="58">
        <f>Tbl1_EmployerData[[#This Row],[Tarifa por hora]]*Tbl1_EmployerData[[#This Row],[Total de horas anuales (regulares)]]</f>
        <v>0</v>
      </c>
      <c r="K12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29" s="60"/>
      <c r="M129" s="61"/>
      <c r="N129" s="62">
        <f>Tbl1_EmployerData[[#This Row],[Salario base anual]]</f>
        <v>0</v>
      </c>
      <c r="O129" s="60"/>
      <c r="P129" s="63"/>
      <c r="Q129" s="64"/>
      <c r="R12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2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29" s="65" t="str">
        <f>IF(Tbl1_EmployerData[[#This Row],[Empleado
(Nombre o ID)]]="","",Tbl1_EmployerData[[#This Row],[Compensación total
]]/(Tbl1_EmployerData[[#This Row],[Total de horas efectivas]]))</f>
        <v/>
      </c>
    </row>
    <row r="130" spans="1:20">
      <c r="A130" s="53"/>
      <c r="B130" s="54"/>
      <c r="C130" s="54"/>
      <c r="D130" s="54"/>
      <c r="E130" s="2"/>
      <c r="F130" s="55"/>
      <c r="G130" s="56"/>
      <c r="H130" s="56"/>
      <c r="I130" s="57">
        <f>Tbl1_EmployerData[[#This Row],[Total de horas anuales (regulares)]]+Tbl1_EmployerData[[#This Row],[Total de horas anuales (horas extras, OT)]]</f>
        <v>0</v>
      </c>
      <c r="J130" s="58">
        <f>Tbl1_EmployerData[[#This Row],[Tarifa por hora]]*Tbl1_EmployerData[[#This Row],[Total de horas anuales (regulares)]]</f>
        <v>0</v>
      </c>
      <c r="K13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30" s="60"/>
      <c r="M130" s="61"/>
      <c r="N130" s="62">
        <f>Tbl1_EmployerData[[#This Row],[Salario base anual]]</f>
        <v>0</v>
      </c>
      <c r="O130" s="60"/>
      <c r="P130" s="63"/>
      <c r="Q130" s="64"/>
      <c r="R13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3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30" s="65" t="str">
        <f>IF(Tbl1_EmployerData[[#This Row],[Empleado
(Nombre o ID)]]="","",Tbl1_EmployerData[[#This Row],[Compensación total
]]/(Tbl1_EmployerData[[#This Row],[Total de horas efectivas]]))</f>
        <v/>
      </c>
    </row>
    <row r="131" spans="1:20">
      <c r="A131" s="53"/>
      <c r="B131" s="54"/>
      <c r="C131" s="54"/>
      <c r="D131" s="54"/>
      <c r="E131" s="2"/>
      <c r="F131" s="55"/>
      <c r="G131" s="56"/>
      <c r="H131" s="56"/>
      <c r="I131" s="57">
        <f>Tbl1_EmployerData[[#This Row],[Total de horas anuales (regulares)]]+Tbl1_EmployerData[[#This Row],[Total de horas anuales (horas extras, OT)]]</f>
        <v>0</v>
      </c>
      <c r="J131" s="58">
        <f>Tbl1_EmployerData[[#This Row],[Tarifa por hora]]*Tbl1_EmployerData[[#This Row],[Total de horas anuales (regulares)]]</f>
        <v>0</v>
      </c>
      <c r="K13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31" s="60"/>
      <c r="M131" s="61"/>
      <c r="N131" s="62">
        <f>Tbl1_EmployerData[[#This Row],[Salario base anual]]</f>
        <v>0</v>
      </c>
      <c r="O131" s="60"/>
      <c r="P131" s="63"/>
      <c r="Q131" s="64"/>
      <c r="R13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3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31" s="65" t="str">
        <f>IF(Tbl1_EmployerData[[#This Row],[Empleado
(Nombre o ID)]]="","",Tbl1_EmployerData[[#This Row],[Compensación total
]]/(Tbl1_EmployerData[[#This Row],[Total de horas efectivas]]))</f>
        <v/>
      </c>
    </row>
    <row r="132" spans="1:20">
      <c r="A132" s="53"/>
      <c r="B132" s="54"/>
      <c r="C132" s="54"/>
      <c r="D132" s="54"/>
      <c r="E132" s="2"/>
      <c r="F132" s="55"/>
      <c r="G132" s="56"/>
      <c r="H132" s="56"/>
      <c r="I132" s="57">
        <f>Tbl1_EmployerData[[#This Row],[Total de horas anuales (regulares)]]+Tbl1_EmployerData[[#This Row],[Total de horas anuales (horas extras, OT)]]</f>
        <v>0</v>
      </c>
      <c r="J132" s="58">
        <f>Tbl1_EmployerData[[#This Row],[Tarifa por hora]]*Tbl1_EmployerData[[#This Row],[Total de horas anuales (regulares)]]</f>
        <v>0</v>
      </c>
      <c r="K13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32" s="60"/>
      <c r="M132" s="61"/>
      <c r="N132" s="62">
        <f>Tbl1_EmployerData[[#This Row],[Salario base anual]]</f>
        <v>0</v>
      </c>
      <c r="O132" s="60"/>
      <c r="P132" s="63"/>
      <c r="Q132" s="64"/>
      <c r="R13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3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32" s="65" t="str">
        <f>IF(Tbl1_EmployerData[[#This Row],[Empleado
(Nombre o ID)]]="","",Tbl1_EmployerData[[#This Row],[Compensación total
]]/(Tbl1_EmployerData[[#This Row],[Total de horas efectivas]]))</f>
        <v/>
      </c>
    </row>
    <row r="133" spans="1:20">
      <c r="A133" s="53"/>
      <c r="B133" s="54"/>
      <c r="C133" s="54"/>
      <c r="D133" s="54"/>
      <c r="E133" s="2"/>
      <c r="F133" s="55"/>
      <c r="G133" s="56"/>
      <c r="H133" s="56"/>
      <c r="I133" s="57">
        <f>Tbl1_EmployerData[[#This Row],[Total de horas anuales (regulares)]]+Tbl1_EmployerData[[#This Row],[Total de horas anuales (horas extras, OT)]]</f>
        <v>0</v>
      </c>
      <c r="J133" s="58">
        <f>Tbl1_EmployerData[[#This Row],[Tarifa por hora]]*Tbl1_EmployerData[[#This Row],[Total de horas anuales (regulares)]]</f>
        <v>0</v>
      </c>
      <c r="K13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33" s="60"/>
      <c r="M133" s="61"/>
      <c r="N133" s="62">
        <f>Tbl1_EmployerData[[#This Row],[Salario base anual]]</f>
        <v>0</v>
      </c>
      <c r="O133" s="60"/>
      <c r="P133" s="63"/>
      <c r="Q133" s="64"/>
      <c r="R13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3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33" s="65" t="str">
        <f>IF(Tbl1_EmployerData[[#This Row],[Empleado
(Nombre o ID)]]="","",Tbl1_EmployerData[[#This Row],[Compensación total
]]/(Tbl1_EmployerData[[#This Row],[Total de horas efectivas]]))</f>
        <v/>
      </c>
    </row>
    <row r="134" spans="1:20">
      <c r="A134" s="53"/>
      <c r="B134" s="54"/>
      <c r="C134" s="54"/>
      <c r="D134" s="54"/>
      <c r="E134" s="2"/>
      <c r="F134" s="55"/>
      <c r="G134" s="56"/>
      <c r="H134" s="56"/>
      <c r="I134" s="57">
        <f>Tbl1_EmployerData[[#This Row],[Total de horas anuales (regulares)]]+Tbl1_EmployerData[[#This Row],[Total de horas anuales (horas extras, OT)]]</f>
        <v>0</v>
      </c>
      <c r="J134" s="58">
        <f>Tbl1_EmployerData[[#This Row],[Tarifa por hora]]*Tbl1_EmployerData[[#This Row],[Total de horas anuales (regulares)]]</f>
        <v>0</v>
      </c>
      <c r="K13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34" s="60"/>
      <c r="M134" s="61"/>
      <c r="N134" s="62">
        <f>Tbl1_EmployerData[[#This Row],[Salario base anual]]</f>
        <v>0</v>
      </c>
      <c r="O134" s="60"/>
      <c r="P134" s="63"/>
      <c r="Q134" s="64"/>
      <c r="R13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3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34" s="65" t="str">
        <f>IF(Tbl1_EmployerData[[#This Row],[Empleado
(Nombre o ID)]]="","",Tbl1_EmployerData[[#This Row],[Compensación total
]]/(Tbl1_EmployerData[[#This Row],[Total de horas efectivas]]))</f>
        <v/>
      </c>
    </row>
    <row r="135" spans="1:20">
      <c r="A135" s="53"/>
      <c r="B135" s="54"/>
      <c r="C135" s="54"/>
      <c r="D135" s="54"/>
      <c r="E135" s="2"/>
      <c r="F135" s="55"/>
      <c r="G135" s="56"/>
      <c r="H135" s="56"/>
      <c r="I135" s="57">
        <f>Tbl1_EmployerData[[#This Row],[Total de horas anuales (regulares)]]+Tbl1_EmployerData[[#This Row],[Total de horas anuales (horas extras, OT)]]</f>
        <v>0</v>
      </c>
      <c r="J135" s="58">
        <f>Tbl1_EmployerData[[#This Row],[Tarifa por hora]]*Tbl1_EmployerData[[#This Row],[Total de horas anuales (regulares)]]</f>
        <v>0</v>
      </c>
      <c r="K13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35" s="60"/>
      <c r="M135" s="61"/>
      <c r="N135" s="62">
        <f>Tbl1_EmployerData[[#This Row],[Salario base anual]]</f>
        <v>0</v>
      </c>
      <c r="O135" s="60"/>
      <c r="P135" s="63"/>
      <c r="Q135" s="64"/>
      <c r="R13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3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35" s="65" t="str">
        <f>IF(Tbl1_EmployerData[[#This Row],[Empleado
(Nombre o ID)]]="","",Tbl1_EmployerData[[#This Row],[Compensación total
]]/(Tbl1_EmployerData[[#This Row],[Total de horas efectivas]]))</f>
        <v/>
      </c>
    </row>
    <row r="136" spans="1:20">
      <c r="A136" s="53"/>
      <c r="B136" s="54"/>
      <c r="C136" s="54"/>
      <c r="D136" s="54"/>
      <c r="E136" s="2"/>
      <c r="F136" s="55"/>
      <c r="G136" s="56"/>
      <c r="H136" s="56"/>
      <c r="I136" s="57">
        <f>Tbl1_EmployerData[[#This Row],[Total de horas anuales (regulares)]]+Tbl1_EmployerData[[#This Row],[Total de horas anuales (horas extras, OT)]]</f>
        <v>0</v>
      </c>
      <c r="J136" s="58">
        <f>Tbl1_EmployerData[[#This Row],[Tarifa por hora]]*Tbl1_EmployerData[[#This Row],[Total de horas anuales (regulares)]]</f>
        <v>0</v>
      </c>
      <c r="K13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36" s="60"/>
      <c r="M136" s="61"/>
      <c r="N136" s="62">
        <f>Tbl1_EmployerData[[#This Row],[Salario base anual]]</f>
        <v>0</v>
      </c>
      <c r="O136" s="60"/>
      <c r="P136" s="63"/>
      <c r="Q136" s="64"/>
      <c r="R13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3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36" s="65" t="str">
        <f>IF(Tbl1_EmployerData[[#This Row],[Empleado
(Nombre o ID)]]="","",Tbl1_EmployerData[[#This Row],[Compensación total
]]/(Tbl1_EmployerData[[#This Row],[Total de horas efectivas]]))</f>
        <v/>
      </c>
    </row>
    <row r="137" spans="1:20">
      <c r="A137" s="53"/>
      <c r="B137" s="54"/>
      <c r="C137" s="54"/>
      <c r="D137" s="54"/>
      <c r="E137" s="2"/>
      <c r="F137" s="55"/>
      <c r="G137" s="56"/>
      <c r="H137" s="56"/>
      <c r="I137" s="57">
        <f>Tbl1_EmployerData[[#This Row],[Total de horas anuales (regulares)]]+Tbl1_EmployerData[[#This Row],[Total de horas anuales (horas extras, OT)]]</f>
        <v>0</v>
      </c>
      <c r="J137" s="58">
        <f>Tbl1_EmployerData[[#This Row],[Tarifa por hora]]*Tbl1_EmployerData[[#This Row],[Total de horas anuales (regulares)]]</f>
        <v>0</v>
      </c>
      <c r="K13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37" s="60"/>
      <c r="M137" s="61"/>
      <c r="N137" s="62">
        <f>Tbl1_EmployerData[[#This Row],[Salario base anual]]</f>
        <v>0</v>
      </c>
      <c r="O137" s="60"/>
      <c r="P137" s="63"/>
      <c r="Q137" s="64"/>
      <c r="R13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3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37" s="65" t="str">
        <f>IF(Tbl1_EmployerData[[#This Row],[Empleado
(Nombre o ID)]]="","",Tbl1_EmployerData[[#This Row],[Compensación total
]]/(Tbl1_EmployerData[[#This Row],[Total de horas efectivas]]))</f>
        <v/>
      </c>
    </row>
    <row r="138" spans="1:20">
      <c r="A138" s="53"/>
      <c r="B138" s="54"/>
      <c r="C138" s="54"/>
      <c r="D138" s="54"/>
      <c r="E138" s="2"/>
      <c r="F138" s="55"/>
      <c r="G138" s="56"/>
      <c r="H138" s="56"/>
      <c r="I138" s="57">
        <f>Tbl1_EmployerData[[#This Row],[Total de horas anuales (regulares)]]+Tbl1_EmployerData[[#This Row],[Total de horas anuales (horas extras, OT)]]</f>
        <v>0</v>
      </c>
      <c r="J138" s="58">
        <f>Tbl1_EmployerData[[#This Row],[Tarifa por hora]]*Tbl1_EmployerData[[#This Row],[Total de horas anuales (regulares)]]</f>
        <v>0</v>
      </c>
      <c r="K13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38" s="60"/>
      <c r="M138" s="61"/>
      <c r="N138" s="62">
        <f>Tbl1_EmployerData[[#This Row],[Salario base anual]]</f>
        <v>0</v>
      </c>
      <c r="O138" s="60"/>
      <c r="P138" s="63"/>
      <c r="Q138" s="64"/>
      <c r="R13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3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38" s="65" t="str">
        <f>IF(Tbl1_EmployerData[[#This Row],[Empleado
(Nombre o ID)]]="","",Tbl1_EmployerData[[#This Row],[Compensación total
]]/(Tbl1_EmployerData[[#This Row],[Total de horas efectivas]]))</f>
        <v/>
      </c>
    </row>
    <row r="139" spans="1:20">
      <c r="A139" s="53"/>
      <c r="B139" s="54"/>
      <c r="C139" s="54"/>
      <c r="D139" s="54"/>
      <c r="E139" s="2"/>
      <c r="F139" s="55"/>
      <c r="G139" s="56"/>
      <c r="H139" s="56"/>
      <c r="I139" s="57">
        <f>Tbl1_EmployerData[[#This Row],[Total de horas anuales (regulares)]]+Tbl1_EmployerData[[#This Row],[Total de horas anuales (horas extras, OT)]]</f>
        <v>0</v>
      </c>
      <c r="J139" s="58">
        <f>Tbl1_EmployerData[[#This Row],[Tarifa por hora]]*Tbl1_EmployerData[[#This Row],[Total de horas anuales (regulares)]]</f>
        <v>0</v>
      </c>
      <c r="K13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39" s="60"/>
      <c r="M139" s="61"/>
      <c r="N139" s="62">
        <f>Tbl1_EmployerData[[#This Row],[Salario base anual]]</f>
        <v>0</v>
      </c>
      <c r="O139" s="60"/>
      <c r="P139" s="63"/>
      <c r="Q139" s="64"/>
      <c r="R13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3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39" s="65" t="str">
        <f>IF(Tbl1_EmployerData[[#This Row],[Empleado
(Nombre o ID)]]="","",Tbl1_EmployerData[[#This Row],[Compensación total
]]/(Tbl1_EmployerData[[#This Row],[Total de horas efectivas]]))</f>
        <v/>
      </c>
    </row>
    <row r="140" spans="1:20">
      <c r="A140" s="53"/>
      <c r="B140" s="54"/>
      <c r="C140" s="54"/>
      <c r="D140" s="54"/>
      <c r="E140" s="2"/>
      <c r="F140" s="55"/>
      <c r="G140" s="56"/>
      <c r="H140" s="56"/>
      <c r="I140" s="57">
        <f>Tbl1_EmployerData[[#This Row],[Total de horas anuales (regulares)]]+Tbl1_EmployerData[[#This Row],[Total de horas anuales (horas extras, OT)]]</f>
        <v>0</v>
      </c>
      <c r="J140" s="58">
        <f>Tbl1_EmployerData[[#This Row],[Tarifa por hora]]*Tbl1_EmployerData[[#This Row],[Total de horas anuales (regulares)]]</f>
        <v>0</v>
      </c>
      <c r="K14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40" s="60"/>
      <c r="M140" s="61"/>
      <c r="N140" s="62">
        <f>Tbl1_EmployerData[[#This Row],[Salario base anual]]</f>
        <v>0</v>
      </c>
      <c r="O140" s="60"/>
      <c r="P140" s="63"/>
      <c r="Q140" s="64"/>
      <c r="R14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4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40" s="65" t="str">
        <f>IF(Tbl1_EmployerData[[#This Row],[Empleado
(Nombre o ID)]]="","",Tbl1_EmployerData[[#This Row],[Compensación total
]]/(Tbl1_EmployerData[[#This Row],[Total de horas efectivas]]))</f>
        <v/>
      </c>
    </row>
    <row r="141" spans="1:20">
      <c r="A141" s="53"/>
      <c r="B141" s="54"/>
      <c r="C141" s="54"/>
      <c r="D141" s="54"/>
      <c r="E141" s="2"/>
      <c r="F141" s="55"/>
      <c r="G141" s="56"/>
      <c r="H141" s="56"/>
      <c r="I141" s="57">
        <f>Tbl1_EmployerData[[#This Row],[Total de horas anuales (regulares)]]+Tbl1_EmployerData[[#This Row],[Total de horas anuales (horas extras, OT)]]</f>
        <v>0</v>
      </c>
      <c r="J141" s="58">
        <f>Tbl1_EmployerData[[#This Row],[Tarifa por hora]]*Tbl1_EmployerData[[#This Row],[Total de horas anuales (regulares)]]</f>
        <v>0</v>
      </c>
      <c r="K14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41" s="60"/>
      <c r="M141" s="61"/>
      <c r="N141" s="62">
        <f>Tbl1_EmployerData[[#This Row],[Salario base anual]]</f>
        <v>0</v>
      </c>
      <c r="O141" s="60"/>
      <c r="P141" s="63"/>
      <c r="Q141" s="64"/>
      <c r="R14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4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41" s="65" t="str">
        <f>IF(Tbl1_EmployerData[[#This Row],[Empleado
(Nombre o ID)]]="","",Tbl1_EmployerData[[#This Row],[Compensación total
]]/(Tbl1_EmployerData[[#This Row],[Total de horas efectivas]]))</f>
        <v/>
      </c>
    </row>
    <row r="142" spans="1:20">
      <c r="A142" s="53"/>
      <c r="B142" s="54"/>
      <c r="C142" s="54"/>
      <c r="D142" s="54"/>
      <c r="E142" s="2"/>
      <c r="F142" s="55"/>
      <c r="G142" s="56"/>
      <c r="H142" s="56"/>
      <c r="I142" s="57">
        <f>Tbl1_EmployerData[[#This Row],[Total de horas anuales (regulares)]]+Tbl1_EmployerData[[#This Row],[Total de horas anuales (horas extras, OT)]]</f>
        <v>0</v>
      </c>
      <c r="J142" s="58">
        <f>Tbl1_EmployerData[[#This Row],[Tarifa por hora]]*Tbl1_EmployerData[[#This Row],[Total de horas anuales (regulares)]]</f>
        <v>0</v>
      </c>
      <c r="K14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42" s="60"/>
      <c r="M142" s="61"/>
      <c r="N142" s="62">
        <f>Tbl1_EmployerData[[#This Row],[Salario base anual]]</f>
        <v>0</v>
      </c>
      <c r="O142" s="60"/>
      <c r="P142" s="63"/>
      <c r="Q142" s="64"/>
      <c r="R14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4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42" s="65" t="str">
        <f>IF(Tbl1_EmployerData[[#This Row],[Empleado
(Nombre o ID)]]="","",Tbl1_EmployerData[[#This Row],[Compensación total
]]/(Tbl1_EmployerData[[#This Row],[Total de horas efectivas]]))</f>
        <v/>
      </c>
    </row>
    <row r="143" spans="1:20">
      <c r="A143" s="53"/>
      <c r="B143" s="54"/>
      <c r="C143" s="54"/>
      <c r="D143" s="54"/>
      <c r="E143" s="2"/>
      <c r="F143" s="55"/>
      <c r="G143" s="56"/>
      <c r="H143" s="56"/>
      <c r="I143" s="57">
        <f>Tbl1_EmployerData[[#This Row],[Total de horas anuales (regulares)]]+Tbl1_EmployerData[[#This Row],[Total de horas anuales (horas extras, OT)]]</f>
        <v>0</v>
      </c>
      <c r="J143" s="58">
        <f>Tbl1_EmployerData[[#This Row],[Tarifa por hora]]*Tbl1_EmployerData[[#This Row],[Total de horas anuales (regulares)]]</f>
        <v>0</v>
      </c>
      <c r="K14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43" s="60"/>
      <c r="M143" s="61"/>
      <c r="N143" s="62">
        <f>Tbl1_EmployerData[[#This Row],[Salario base anual]]</f>
        <v>0</v>
      </c>
      <c r="O143" s="60"/>
      <c r="P143" s="63"/>
      <c r="Q143" s="64"/>
      <c r="R14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4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43" s="65" t="str">
        <f>IF(Tbl1_EmployerData[[#This Row],[Empleado
(Nombre o ID)]]="","",Tbl1_EmployerData[[#This Row],[Compensación total
]]/(Tbl1_EmployerData[[#This Row],[Total de horas efectivas]]))</f>
        <v/>
      </c>
    </row>
    <row r="144" spans="1:20">
      <c r="A144" s="53"/>
      <c r="B144" s="54"/>
      <c r="C144" s="54"/>
      <c r="D144" s="54"/>
      <c r="E144" s="2"/>
      <c r="F144" s="55"/>
      <c r="G144" s="56"/>
      <c r="H144" s="56"/>
      <c r="I144" s="57">
        <f>Tbl1_EmployerData[[#This Row],[Total de horas anuales (regulares)]]+Tbl1_EmployerData[[#This Row],[Total de horas anuales (horas extras, OT)]]</f>
        <v>0</v>
      </c>
      <c r="J144" s="58">
        <f>Tbl1_EmployerData[[#This Row],[Tarifa por hora]]*Tbl1_EmployerData[[#This Row],[Total de horas anuales (regulares)]]</f>
        <v>0</v>
      </c>
      <c r="K14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44" s="60"/>
      <c r="M144" s="61"/>
      <c r="N144" s="62">
        <f>Tbl1_EmployerData[[#This Row],[Salario base anual]]</f>
        <v>0</v>
      </c>
      <c r="O144" s="60"/>
      <c r="P144" s="63"/>
      <c r="Q144" s="64"/>
      <c r="R14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4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44" s="65" t="str">
        <f>IF(Tbl1_EmployerData[[#This Row],[Empleado
(Nombre o ID)]]="","",Tbl1_EmployerData[[#This Row],[Compensación total
]]/(Tbl1_EmployerData[[#This Row],[Total de horas efectivas]]))</f>
        <v/>
      </c>
    </row>
    <row r="145" spans="1:20">
      <c r="A145" s="53"/>
      <c r="B145" s="54"/>
      <c r="C145" s="54"/>
      <c r="D145" s="54"/>
      <c r="E145" s="2"/>
      <c r="F145" s="55"/>
      <c r="G145" s="56"/>
      <c r="H145" s="56"/>
      <c r="I145" s="57">
        <f>Tbl1_EmployerData[[#This Row],[Total de horas anuales (regulares)]]+Tbl1_EmployerData[[#This Row],[Total de horas anuales (horas extras, OT)]]</f>
        <v>0</v>
      </c>
      <c r="J145" s="58">
        <f>Tbl1_EmployerData[[#This Row],[Tarifa por hora]]*Tbl1_EmployerData[[#This Row],[Total de horas anuales (regulares)]]</f>
        <v>0</v>
      </c>
      <c r="K14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45" s="60"/>
      <c r="M145" s="61"/>
      <c r="N145" s="62">
        <f>Tbl1_EmployerData[[#This Row],[Salario base anual]]</f>
        <v>0</v>
      </c>
      <c r="O145" s="60"/>
      <c r="P145" s="63"/>
      <c r="Q145" s="64"/>
      <c r="R14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4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45" s="65" t="str">
        <f>IF(Tbl1_EmployerData[[#This Row],[Empleado
(Nombre o ID)]]="","",Tbl1_EmployerData[[#This Row],[Compensación total
]]/(Tbl1_EmployerData[[#This Row],[Total de horas efectivas]]))</f>
        <v/>
      </c>
    </row>
    <row r="146" spans="1:20">
      <c r="A146" s="53"/>
      <c r="B146" s="54"/>
      <c r="C146" s="54"/>
      <c r="D146" s="54"/>
      <c r="E146" s="2"/>
      <c r="F146" s="55"/>
      <c r="G146" s="56"/>
      <c r="H146" s="56"/>
      <c r="I146" s="57">
        <f>Tbl1_EmployerData[[#This Row],[Total de horas anuales (regulares)]]+Tbl1_EmployerData[[#This Row],[Total de horas anuales (horas extras, OT)]]</f>
        <v>0</v>
      </c>
      <c r="J146" s="58">
        <f>Tbl1_EmployerData[[#This Row],[Tarifa por hora]]*Tbl1_EmployerData[[#This Row],[Total de horas anuales (regulares)]]</f>
        <v>0</v>
      </c>
      <c r="K14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46" s="60"/>
      <c r="M146" s="61"/>
      <c r="N146" s="62">
        <f>Tbl1_EmployerData[[#This Row],[Salario base anual]]</f>
        <v>0</v>
      </c>
      <c r="O146" s="60"/>
      <c r="P146" s="63"/>
      <c r="Q146" s="64"/>
      <c r="R14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4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46" s="65" t="str">
        <f>IF(Tbl1_EmployerData[[#This Row],[Empleado
(Nombre o ID)]]="","",Tbl1_EmployerData[[#This Row],[Compensación total
]]/(Tbl1_EmployerData[[#This Row],[Total de horas efectivas]]))</f>
        <v/>
      </c>
    </row>
    <row r="147" spans="1:20">
      <c r="A147" s="53"/>
      <c r="B147" s="54"/>
      <c r="C147" s="54"/>
      <c r="D147" s="54"/>
      <c r="E147" s="2"/>
      <c r="F147" s="55"/>
      <c r="G147" s="56"/>
      <c r="H147" s="56"/>
      <c r="I147" s="57">
        <f>Tbl1_EmployerData[[#This Row],[Total de horas anuales (regulares)]]+Tbl1_EmployerData[[#This Row],[Total de horas anuales (horas extras, OT)]]</f>
        <v>0</v>
      </c>
      <c r="J147" s="58">
        <f>Tbl1_EmployerData[[#This Row],[Tarifa por hora]]*Tbl1_EmployerData[[#This Row],[Total de horas anuales (regulares)]]</f>
        <v>0</v>
      </c>
      <c r="K14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47" s="60"/>
      <c r="M147" s="61"/>
      <c r="N147" s="62">
        <f>Tbl1_EmployerData[[#This Row],[Salario base anual]]</f>
        <v>0</v>
      </c>
      <c r="O147" s="60"/>
      <c r="P147" s="63"/>
      <c r="Q147" s="64"/>
      <c r="R14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4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47" s="65" t="str">
        <f>IF(Tbl1_EmployerData[[#This Row],[Empleado
(Nombre o ID)]]="","",Tbl1_EmployerData[[#This Row],[Compensación total
]]/(Tbl1_EmployerData[[#This Row],[Total de horas efectivas]]))</f>
        <v/>
      </c>
    </row>
    <row r="148" spans="1:20">
      <c r="A148" s="53"/>
      <c r="B148" s="54"/>
      <c r="C148" s="54"/>
      <c r="D148" s="54"/>
      <c r="E148" s="2"/>
      <c r="F148" s="55"/>
      <c r="G148" s="56"/>
      <c r="H148" s="56"/>
      <c r="I148" s="57">
        <f>Tbl1_EmployerData[[#This Row],[Total de horas anuales (regulares)]]+Tbl1_EmployerData[[#This Row],[Total de horas anuales (horas extras, OT)]]</f>
        <v>0</v>
      </c>
      <c r="J148" s="58">
        <f>Tbl1_EmployerData[[#This Row],[Tarifa por hora]]*Tbl1_EmployerData[[#This Row],[Total de horas anuales (regulares)]]</f>
        <v>0</v>
      </c>
      <c r="K14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48" s="60"/>
      <c r="M148" s="61"/>
      <c r="N148" s="62">
        <f>Tbl1_EmployerData[[#This Row],[Salario base anual]]</f>
        <v>0</v>
      </c>
      <c r="O148" s="60"/>
      <c r="P148" s="63"/>
      <c r="Q148" s="64"/>
      <c r="R14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4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48" s="65" t="str">
        <f>IF(Tbl1_EmployerData[[#This Row],[Empleado
(Nombre o ID)]]="","",Tbl1_EmployerData[[#This Row],[Compensación total
]]/(Tbl1_EmployerData[[#This Row],[Total de horas efectivas]]))</f>
        <v/>
      </c>
    </row>
    <row r="149" spans="1:20">
      <c r="A149" s="53"/>
      <c r="B149" s="54"/>
      <c r="C149" s="54"/>
      <c r="D149" s="54"/>
      <c r="E149" s="2"/>
      <c r="F149" s="55"/>
      <c r="G149" s="56"/>
      <c r="H149" s="56"/>
      <c r="I149" s="57">
        <f>Tbl1_EmployerData[[#This Row],[Total de horas anuales (regulares)]]+Tbl1_EmployerData[[#This Row],[Total de horas anuales (horas extras, OT)]]</f>
        <v>0</v>
      </c>
      <c r="J149" s="58">
        <f>Tbl1_EmployerData[[#This Row],[Tarifa por hora]]*Tbl1_EmployerData[[#This Row],[Total de horas anuales (regulares)]]</f>
        <v>0</v>
      </c>
      <c r="K14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49" s="60"/>
      <c r="M149" s="61"/>
      <c r="N149" s="62">
        <f>Tbl1_EmployerData[[#This Row],[Salario base anual]]</f>
        <v>0</v>
      </c>
      <c r="O149" s="60"/>
      <c r="P149" s="63"/>
      <c r="Q149" s="64"/>
      <c r="R14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4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49" s="65" t="str">
        <f>IF(Tbl1_EmployerData[[#This Row],[Empleado
(Nombre o ID)]]="","",Tbl1_EmployerData[[#This Row],[Compensación total
]]/(Tbl1_EmployerData[[#This Row],[Total de horas efectivas]]))</f>
        <v/>
      </c>
    </row>
    <row r="150" spans="1:20">
      <c r="A150" s="53"/>
      <c r="B150" s="54"/>
      <c r="C150" s="54"/>
      <c r="D150" s="54"/>
      <c r="E150" s="2"/>
      <c r="F150" s="55"/>
      <c r="G150" s="56"/>
      <c r="H150" s="56"/>
      <c r="I150" s="57">
        <f>Tbl1_EmployerData[[#This Row],[Total de horas anuales (regulares)]]+Tbl1_EmployerData[[#This Row],[Total de horas anuales (horas extras, OT)]]</f>
        <v>0</v>
      </c>
      <c r="J150" s="58">
        <f>Tbl1_EmployerData[[#This Row],[Tarifa por hora]]*Tbl1_EmployerData[[#This Row],[Total de horas anuales (regulares)]]</f>
        <v>0</v>
      </c>
      <c r="K15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50" s="60"/>
      <c r="M150" s="61"/>
      <c r="N150" s="62">
        <f>Tbl1_EmployerData[[#This Row],[Salario base anual]]</f>
        <v>0</v>
      </c>
      <c r="O150" s="60"/>
      <c r="P150" s="63"/>
      <c r="Q150" s="64"/>
      <c r="R15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5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50" s="65" t="str">
        <f>IF(Tbl1_EmployerData[[#This Row],[Empleado
(Nombre o ID)]]="","",Tbl1_EmployerData[[#This Row],[Compensación total
]]/(Tbl1_EmployerData[[#This Row],[Total de horas efectivas]]))</f>
        <v/>
      </c>
    </row>
    <row r="151" spans="1:20">
      <c r="A151" s="53"/>
      <c r="B151" s="54"/>
      <c r="C151" s="54"/>
      <c r="D151" s="54"/>
      <c r="E151" s="2"/>
      <c r="F151" s="55"/>
      <c r="G151" s="56"/>
      <c r="H151" s="56"/>
      <c r="I151" s="57">
        <f>Tbl1_EmployerData[[#This Row],[Total de horas anuales (regulares)]]+Tbl1_EmployerData[[#This Row],[Total de horas anuales (horas extras, OT)]]</f>
        <v>0</v>
      </c>
      <c r="J151" s="58">
        <f>Tbl1_EmployerData[[#This Row],[Tarifa por hora]]*Tbl1_EmployerData[[#This Row],[Total de horas anuales (regulares)]]</f>
        <v>0</v>
      </c>
      <c r="K15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51" s="60"/>
      <c r="M151" s="61"/>
      <c r="N151" s="62">
        <f>Tbl1_EmployerData[[#This Row],[Salario base anual]]</f>
        <v>0</v>
      </c>
      <c r="O151" s="60"/>
      <c r="P151" s="63"/>
      <c r="Q151" s="64"/>
      <c r="R15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5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51" s="65" t="str">
        <f>IF(Tbl1_EmployerData[[#This Row],[Empleado
(Nombre o ID)]]="","",Tbl1_EmployerData[[#This Row],[Compensación total
]]/(Tbl1_EmployerData[[#This Row],[Total de horas efectivas]]))</f>
        <v/>
      </c>
    </row>
    <row r="152" spans="1:20">
      <c r="A152" s="53"/>
      <c r="B152" s="54"/>
      <c r="C152" s="54"/>
      <c r="D152" s="54"/>
      <c r="E152" s="2"/>
      <c r="F152" s="55"/>
      <c r="G152" s="56"/>
      <c r="H152" s="56"/>
      <c r="I152" s="57">
        <f>Tbl1_EmployerData[[#This Row],[Total de horas anuales (regulares)]]+Tbl1_EmployerData[[#This Row],[Total de horas anuales (horas extras, OT)]]</f>
        <v>0</v>
      </c>
      <c r="J152" s="58">
        <f>Tbl1_EmployerData[[#This Row],[Tarifa por hora]]*Tbl1_EmployerData[[#This Row],[Total de horas anuales (regulares)]]</f>
        <v>0</v>
      </c>
      <c r="K15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52" s="60"/>
      <c r="M152" s="61"/>
      <c r="N152" s="62">
        <f>Tbl1_EmployerData[[#This Row],[Salario base anual]]</f>
        <v>0</v>
      </c>
      <c r="O152" s="60"/>
      <c r="P152" s="63"/>
      <c r="Q152" s="64"/>
      <c r="R15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5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52" s="65" t="str">
        <f>IF(Tbl1_EmployerData[[#This Row],[Empleado
(Nombre o ID)]]="","",Tbl1_EmployerData[[#This Row],[Compensación total
]]/(Tbl1_EmployerData[[#This Row],[Total de horas efectivas]]))</f>
        <v/>
      </c>
    </row>
    <row r="153" spans="1:20">
      <c r="A153" s="53"/>
      <c r="B153" s="54"/>
      <c r="C153" s="54"/>
      <c r="D153" s="54"/>
      <c r="E153" s="2"/>
      <c r="F153" s="55"/>
      <c r="G153" s="56"/>
      <c r="H153" s="56"/>
      <c r="I153" s="57">
        <f>Tbl1_EmployerData[[#This Row],[Total de horas anuales (regulares)]]+Tbl1_EmployerData[[#This Row],[Total de horas anuales (horas extras, OT)]]</f>
        <v>0</v>
      </c>
      <c r="J153" s="58">
        <f>Tbl1_EmployerData[[#This Row],[Tarifa por hora]]*Tbl1_EmployerData[[#This Row],[Total de horas anuales (regulares)]]</f>
        <v>0</v>
      </c>
      <c r="K15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53" s="60"/>
      <c r="M153" s="61"/>
      <c r="N153" s="62">
        <f>Tbl1_EmployerData[[#This Row],[Salario base anual]]</f>
        <v>0</v>
      </c>
      <c r="O153" s="60"/>
      <c r="P153" s="63"/>
      <c r="Q153" s="64"/>
      <c r="R15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5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53" s="65" t="str">
        <f>IF(Tbl1_EmployerData[[#This Row],[Empleado
(Nombre o ID)]]="","",Tbl1_EmployerData[[#This Row],[Compensación total
]]/(Tbl1_EmployerData[[#This Row],[Total de horas efectivas]]))</f>
        <v/>
      </c>
    </row>
    <row r="154" spans="1:20">
      <c r="A154" s="53"/>
      <c r="B154" s="54"/>
      <c r="C154" s="54"/>
      <c r="D154" s="54"/>
      <c r="E154" s="2"/>
      <c r="F154" s="55"/>
      <c r="G154" s="56"/>
      <c r="H154" s="56"/>
      <c r="I154" s="57">
        <f>Tbl1_EmployerData[[#This Row],[Total de horas anuales (regulares)]]+Tbl1_EmployerData[[#This Row],[Total de horas anuales (horas extras, OT)]]</f>
        <v>0</v>
      </c>
      <c r="J154" s="58">
        <f>Tbl1_EmployerData[[#This Row],[Tarifa por hora]]*Tbl1_EmployerData[[#This Row],[Total de horas anuales (regulares)]]</f>
        <v>0</v>
      </c>
      <c r="K15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54" s="60"/>
      <c r="M154" s="61"/>
      <c r="N154" s="62">
        <f>Tbl1_EmployerData[[#This Row],[Salario base anual]]</f>
        <v>0</v>
      </c>
      <c r="O154" s="60"/>
      <c r="P154" s="63"/>
      <c r="Q154" s="64"/>
      <c r="R15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5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54" s="65" t="str">
        <f>IF(Tbl1_EmployerData[[#This Row],[Empleado
(Nombre o ID)]]="","",Tbl1_EmployerData[[#This Row],[Compensación total
]]/(Tbl1_EmployerData[[#This Row],[Total de horas efectivas]]))</f>
        <v/>
      </c>
    </row>
    <row r="155" spans="1:20">
      <c r="A155" s="53"/>
      <c r="B155" s="54"/>
      <c r="C155" s="54"/>
      <c r="D155" s="54"/>
      <c r="E155" s="2"/>
      <c r="F155" s="55"/>
      <c r="G155" s="56"/>
      <c r="H155" s="56"/>
      <c r="I155" s="57">
        <f>Tbl1_EmployerData[[#This Row],[Total de horas anuales (regulares)]]+Tbl1_EmployerData[[#This Row],[Total de horas anuales (horas extras, OT)]]</f>
        <v>0</v>
      </c>
      <c r="J155" s="58">
        <f>Tbl1_EmployerData[[#This Row],[Tarifa por hora]]*Tbl1_EmployerData[[#This Row],[Total de horas anuales (regulares)]]</f>
        <v>0</v>
      </c>
      <c r="K15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55" s="60"/>
      <c r="M155" s="61"/>
      <c r="N155" s="62">
        <f>Tbl1_EmployerData[[#This Row],[Salario base anual]]</f>
        <v>0</v>
      </c>
      <c r="O155" s="60"/>
      <c r="P155" s="63"/>
      <c r="Q155" s="64"/>
      <c r="R15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5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55" s="65" t="str">
        <f>IF(Tbl1_EmployerData[[#This Row],[Empleado
(Nombre o ID)]]="","",Tbl1_EmployerData[[#This Row],[Compensación total
]]/(Tbl1_EmployerData[[#This Row],[Total de horas efectivas]]))</f>
        <v/>
      </c>
    </row>
    <row r="156" spans="1:20">
      <c r="A156" s="53"/>
      <c r="B156" s="54"/>
      <c r="C156" s="54"/>
      <c r="D156" s="54"/>
      <c r="E156" s="2"/>
      <c r="F156" s="55"/>
      <c r="G156" s="56"/>
      <c r="H156" s="56"/>
      <c r="I156" s="57">
        <f>Tbl1_EmployerData[[#This Row],[Total de horas anuales (regulares)]]+Tbl1_EmployerData[[#This Row],[Total de horas anuales (horas extras, OT)]]</f>
        <v>0</v>
      </c>
      <c r="J156" s="58">
        <f>Tbl1_EmployerData[[#This Row],[Tarifa por hora]]*Tbl1_EmployerData[[#This Row],[Total de horas anuales (regulares)]]</f>
        <v>0</v>
      </c>
      <c r="K15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56" s="60"/>
      <c r="M156" s="61"/>
      <c r="N156" s="62">
        <f>Tbl1_EmployerData[[#This Row],[Salario base anual]]</f>
        <v>0</v>
      </c>
      <c r="O156" s="60"/>
      <c r="P156" s="63"/>
      <c r="Q156" s="64"/>
      <c r="R15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5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56" s="65" t="str">
        <f>IF(Tbl1_EmployerData[[#This Row],[Empleado
(Nombre o ID)]]="","",Tbl1_EmployerData[[#This Row],[Compensación total
]]/(Tbl1_EmployerData[[#This Row],[Total de horas efectivas]]))</f>
        <v/>
      </c>
    </row>
    <row r="157" spans="1:20">
      <c r="A157" s="53"/>
      <c r="B157" s="54"/>
      <c r="C157" s="54"/>
      <c r="D157" s="54"/>
      <c r="E157" s="2"/>
      <c r="F157" s="55"/>
      <c r="G157" s="56"/>
      <c r="H157" s="56"/>
      <c r="I157" s="57">
        <f>Tbl1_EmployerData[[#This Row],[Total de horas anuales (regulares)]]+Tbl1_EmployerData[[#This Row],[Total de horas anuales (horas extras, OT)]]</f>
        <v>0</v>
      </c>
      <c r="J157" s="58">
        <f>Tbl1_EmployerData[[#This Row],[Tarifa por hora]]*Tbl1_EmployerData[[#This Row],[Total de horas anuales (regulares)]]</f>
        <v>0</v>
      </c>
      <c r="K15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57" s="60"/>
      <c r="M157" s="61"/>
      <c r="N157" s="62">
        <f>Tbl1_EmployerData[[#This Row],[Salario base anual]]</f>
        <v>0</v>
      </c>
      <c r="O157" s="60"/>
      <c r="P157" s="63"/>
      <c r="Q157" s="64"/>
      <c r="R15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5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57" s="65" t="str">
        <f>IF(Tbl1_EmployerData[[#This Row],[Empleado
(Nombre o ID)]]="","",Tbl1_EmployerData[[#This Row],[Compensación total
]]/(Tbl1_EmployerData[[#This Row],[Total de horas efectivas]]))</f>
        <v/>
      </c>
    </row>
    <row r="158" spans="1:20">
      <c r="A158" s="53"/>
      <c r="B158" s="54"/>
      <c r="C158" s="54"/>
      <c r="D158" s="54"/>
      <c r="E158" s="2"/>
      <c r="F158" s="55"/>
      <c r="G158" s="56"/>
      <c r="H158" s="56"/>
      <c r="I158" s="57">
        <f>Tbl1_EmployerData[[#This Row],[Total de horas anuales (regulares)]]+Tbl1_EmployerData[[#This Row],[Total de horas anuales (horas extras, OT)]]</f>
        <v>0</v>
      </c>
      <c r="J158" s="58">
        <f>Tbl1_EmployerData[[#This Row],[Tarifa por hora]]*Tbl1_EmployerData[[#This Row],[Total de horas anuales (regulares)]]</f>
        <v>0</v>
      </c>
      <c r="K15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58" s="60"/>
      <c r="M158" s="61"/>
      <c r="N158" s="62">
        <f>Tbl1_EmployerData[[#This Row],[Salario base anual]]</f>
        <v>0</v>
      </c>
      <c r="O158" s="60"/>
      <c r="P158" s="63"/>
      <c r="Q158" s="64"/>
      <c r="R15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5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58" s="65" t="str">
        <f>IF(Tbl1_EmployerData[[#This Row],[Empleado
(Nombre o ID)]]="","",Tbl1_EmployerData[[#This Row],[Compensación total
]]/(Tbl1_EmployerData[[#This Row],[Total de horas efectivas]]))</f>
        <v/>
      </c>
    </row>
    <row r="159" spans="1:20">
      <c r="A159" s="53"/>
      <c r="B159" s="54"/>
      <c r="C159" s="54"/>
      <c r="D159" s="54"/>
      <c r="E159" s="2"/>
      <c r="F159" s="55"/>
      <c r="G159" s="56"/>
      <c r="H159" s="56"/>
      <c r="I159" s="57">
        <f>Tbl1_EmployerData[[#This Row],[Total de horas anuales (regulares)]]+Tbl1_EmployerData[[#This Row],[Total de horas anuales (horas extras, OT)]]</f>
        <v>0</v>
      </c>
      <c r="J159" s="58">
        <f>Tbl1_EmployerData[[#This Row],[Tarifa por hora]]*Tbl1_EmployerData[[#This Row],[Total de horas anuales (regulares)]]</f>
        <v>0</v>
      </c>
      <c r="K15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59" s="60"/>
      <c r="M159" s="61"/>
      <c r="N159" s="62">
        <f>Tbl1_EmployerData[[#This Row],[Salario base anual]]</f>
        <v>0</v>
      </c>
      <c r="O159" s="60"/>
      <c r="P159" s="63"/>
      <c r="Q159" s="64"/>
      <c r="R15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5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59" s="65" t="str">
        <f>IF(Tbl1_EmployerData[[#This Row],[Empleado
(Nombre o ID)]]="","",Tbl1_EmployerData[[#This Row],[Compensación total
]]/(Tbl1_EmployerData[[#This Row],[Total de horas efectivas]]))</f>
        <v/>
      </c>
    </row>
    <row r="160" spans="1:20">
      <c r="A160" s="53"/>
      <c r="B160" s="54"/>
      <c r="C160" s="54"/>
      <c r="D160" s="54"/>
      <c r="E160" s="2"/>
      <c r="F160" s="55"/>
      <c r="G160" s="56"/>
      <c r="H160" s="56"/>
      <c r="I160" s="57">
        <f>Tbl1_EmployerData[[#This Row],[Total de horas anuales (regulares)]]+Tbl1_EmployerData[[#This Row],[Total de horas anuales (horas extras, OT)]]</f>
        <v>0</v>
      </c>
      <c r="J160" s="58">
        <f>Tbl1_EmployerData[[#This Row],[Tarifa por hora]]*Tbl1_EmployerData[[#This Row],[Total de horas anuales (regulares)]]</f>
        <v>0</v>
      </c>
      <c r="K16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60" s="60"/>
      <c r="M160" s="61"/>
      <c r="N160" s="62">
        <f>Tbl1_EmployerData[[#This Row],[Salario base anual]]</f>
        <v>0</v>
      </c>
      <c r="O160" s="60"/>
      <c r="P160" s="63"/>
      <c r="Q160" s="64"/>
      <c r="R16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6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60" s="65" t="str">
        <f>IF(Tbl1_EmployerData[[#This Row],[Empleado
(Nombre o ID)]]="","",Tbl1_EmployerData[[#This Row],[Compensación total
]]/(Tbl1_EmployerData[[#This Row],[Total de horas efectivas]]))</f>
        <v/>
      </c>
    </row>
    <row r="161" spans="1:20">
      <c r="A161" s="53"/>
      <c r="B161" s="54"/>
      <c r="C161" s="54"/>
      <c r="D161" s="54"/>
      <c r="E161" s="2"/>
      <c r="F161" s="55"/>
      <c r="G161" s="56"/>
      <c r="H161" s="56"/>
      <c r="I161" s="57">
        <f>Tbl1_EmployerData[[#This Row],[Total de horas anuales (regulares)]]+Tbl1_EmployerData[[#This Row],[Total de horas anuales (horas extras, OT)]]</f>
        <v>0</v>
      </c>
      <c r="J161" s="58">
        <f>Tbl1_EmployerData[[#This Row],[Tarifa por hora]]*Tbl1_EmployerData[[#This Row],[Total de horas anuales (regulares)]]</f>
        <v>0</v>
      </c>
      <c r="K16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61" s="60"/>
      <c r="M161" s="61"/>
      <c r="N161" s="62">
        <f>Tbl1_EmployerData[[#This Row],[Salario base anual]]</f>
        <v>0</v>
      </c>
      <c r="O161" s="60"/>
      <c r="P161" s="63"/>
      <c r="Q161" s="64"/>
      <c r="R16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6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61" s="65" t="str">
        <f>IF(Tbl1_EmployerData[[#This Row],[Empleado
(Nombre o ID)]]="","",Tbl1_EmployerData[[#This Row],[Compensación total
]]/(Tbl1_EmployerData[[#This Row],[Total de horas efectivas]]))</f>
        <v/>
      </c>
    </row>
    <row r="162" spans="1:20">
      <c r="A162" s="53"/>
      <c r="B162" s="54"/>
      <c r="C162" s="54"/>
      <c r="D162" s="54"/>
      <c r="E162" s="2"/>
      <c r="F162" s="55"/>
      <c r="G162" s="56"/>
      <c r="H162" s="56"/>
      <c r="I162" s="57">
        <f>Tbl1_EmployerData[[#This Row],[Total de horas anuales (regulares)]]+Tbl1_EmployerData[[#This Row],[Total de horas anuales (horas extras, OT)]]</f>
        <v>0</v>
      </c>
      <c r="J162" s="58">
        <f>Tbl1_EmployerData[[#This Row],[Tarifa por hora]]*Tbl1_EmployerData[[#This Row],[Total de horas anuales (regulares)]]</f>
        <v>0</v>
      </c>
      <c r="K16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62" s="60"/>
      <c r="M162" s="61"/>
      <c r="N162" s="62">
        <f>Tbl1_EmployerData[[#This Row],[Salario base anual]]</f>
        <v>0</v>
      </c>
      <c r="O162" s="60"/>
      <c r="P162" s="63"/>
      <c r="Q162" s="64"/>
      <c r="R16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6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62" s="65" t="str">
        <f>IF(Tbl1_EmployerData[[#This Row],[Empleado
(Nombre o ID)]]="","",Tbl1_EmployerData[[#This Row],[Compensación total
]]/(Tbl1_EmployerData[[#This Row],[Total de horas efectivas]]))</f>
        <v/>
      </c>
    </row>
    <row r="163" spans="1:20">
      <c r="A163" s="53"/>
      <c r="B163" s="54"/>
      <c r="C163" s="54"/>
      <c r="D163" s="54"/>
      <c r="E163" s="2"/>
      <c r="F163" s="55"/>
      <c r="G163" s="56"/>
      <c r="H163" s="56"/>
      <c r="I163" s="57">
        <f>Tbl1_EmployerData[[#This Row],[Total de horas anuales (regulares)]]+Tbl1_EmployerData[[#This Row],[Total de horas anuales (horas extras, OT)]]</f>
        <v>0</v>
      </c>
      <c r="J163" s="58">
        <f>Tbl1_EmployerData[[#This Row],[Tarifa por hora]]*Tbl1_EmployerData[[#This Row],[Total de horas anuales (regulares)]]</f>
        <v>0</v>
      </c>
      <c r="K16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63" s="60"/>
      <c r="M163" s="61"/>
      <c r="N163" s="62">
        <f>Tbl1_EmployerData[[#This Row],[Salario base anual]]</f>
        <v>0</v>
      </c>
      <c r="O163" s="60"/>
      <c r="P163" s="63"/>
      <c r="Q163" s="64"/>
      <c r="R16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6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63" s="65" t="str">
        <f>IF(Tbl1_EmployerData[[#This Row],[Empleado
(Nombre o ID)]]="","",Tbl1_EmployerData[[#This Row],[Compensación total
]]/(Tbl1_EmployerData[[#This Row],[Total de horas efectivas]]))</f>
        <v/>
      </c>
    </row>
    <row r="164" spans="1:20">
      <c r="A164" s="53"/>
      <c r="B164" s="54"/>
      <c r="C164" s="54"/>
      <c r="D164" s="54"/>
      <c r="E164" s="2"/>
      <c r="F164" s="55"/>
      <c r="G164" s="56"/>
      <c r="H164" s="56"/>
      <c r="I164" s="57">
        <f>Tbl1_EmployerData[[#This Row],[Total de horas anuales (regulares)]]+Tbl1_EmployerData[[#This Row],[Total de horas anuales (horas extras, OT)]]</f>
        <v>0</v>
      </c>
      <c r="J164" s="58">
        <f>Tbl1_EmployerData[[#This Row],[Tarifa por hora]]*Tbl1_EmployerData[[#This Row],[Total de horas anuales (regulares)]]</f>
        <v>0</v>
      </c>
      <c r="K16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64" s="60"/>
      <c r="M164" s="61"/>
      <c r="N164" s="62">
        <f>Tbl1_EmployerData[[#This Row],[Salario base anual]]</f>
        <v>0</v>
      </c>
      <c r="O164" s="60"/>
      <c r="P164" s="63"/>
      <c r="Q164" s="64"/>
      <c r="R16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6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64" s="65" t="str">
        <f>IF(Tbl1_EmployerData[[#This Row],[Empleado
(Nombre o ID)]]="","",Tbl1_EmployerData[[#This Row],[Compensación total
]]/(Tbl1_EmployerData[[#This Row],[Total de horas efectivas]]))</f>
        <v/>
      </c>
    </row>
    <row r="165" spans="1:20">
      <c r="A165" s="53"/>
      <c r="B165" s="54"/>
      <c r="C165" s="54"/>
      <c r="D165" s="54"/>
      <c r="E165" s="2"/>
      <c r="F165" s="55"/>
      <c r="G165" s="56"/>
      <c r="H165" s="56"/>
      <c r="I165" s="57">
        <f>Tbl1_EmployerData[[#This Row],[Total de horas anuales (regulares)]]+Tbl1_EmployerData[[#This Row],[Total de horas anuales (horas extras, OT)]]</f>
        <v>0</v>
      </c>
      <c r="J165" s="58">
        <f>Tbl1_EmployerData[[#This Row],[Tarifa por hora]]*Tbl1_EmployerData[[#This Row],[Total de horas anuales (regulares)]]</f>
        <v>0</v>
      </c>
      <c r="K16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65" s="60"/>
      <c r="M165" s="61"/>
      <c r="N165" s="62">
        <f>Tbl1_EmployerData[[#This Row],[Salario base anual]]</f>
        <v>0</v>
      </c>
      <c r="O165" s="60"/>
      <c r="P165" s="63"/>
      <c r="Q165" s="64"/>
      <c r="R16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6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65" s="65" t="str">
        <f>IF(Tbl1_EmployerData[[#This Row],[Empleado
(Nombre o ID)]]="","",Tbl1_EmployerData[[#This Row],[Compensación total
]]/(Tbl1_EmployerData[[#This Row],[Total de horas efectivas]]))</f>
        <v/>
      </c>
    </row>
    <row r="166" spans="1:20">
      <c r="A166" s="53"/>
      <c r="B166" s="54"/>
      <c r="C166" s="54"/>
      <c r="D166" s="54"/>
      <c r="E166" s="2"/>
      <c r="F166" s="55"/>
      <c r="G166" s="56"/>
      <c r="H166" s="56"/>
      <c r="I166" s="57">
        <f>Tbl1_EmployerData[[#This Row],[Total de horas anuales (regulares)]]+Tbl1_EmployerData[[#This Row],[Total de horas anuales (horas extras, OT)]]</f>
        <v>0</v>
      </c>
      <c r="J166" s="58">
        <f>Tbl1_EmployerData[[#This Row],[Tarifa por hora]]*Tbl1_EmployerData[[#This Row],[Total de horas anuales (regulares)]]</f>
        <v>0</v>
      </c>
      <c r="K16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66" s="60"/>
      <c r="M166" s="61"/>
      <c r="N166" s="62">
        <f>Tbl1_EmployerData[[#This Row],[Salario base anual]]</f>
        <v>0</v>
      </c>
      <c r="O166" s="60"/>
      <c r="P166" s="63"/>
      <c r="Q166" s="64"/>
      <c r="R16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6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66" s="65" t="str">
        <f>IF(Tbl1_EmployerData[[#This Row],[Empleado
(Nombre o ID)]]="","",Tbl1_EmployerData[[#This Row],[Compensación total
]]/(Tbl1_EmployerData[[#This Row],[Total de horas efectivas]]))</f>
        <v/>
      </c>
    </row>
    <row r="167" spans="1:20">
      <c r="A167" s="53"/>
      <c r="B167" s="54"/>
      <c r="C167" s="54"/>
      <c r="D167" s="54"/>
      <c r="E167" s="2"/>
      <c r="F167" s="55"/>
      <c r="G167" s="56"/>
      <c r="H167" s="56"/>
      <c r="I167" s="57">
        <f>Tbl1_EmployerData[[#This Row],[Total de horas anuales (regulares)]]+Tbl1_EmployerData[[#This Row],[Total de horas anuales (horas extras, OT)]]</f>
        <v>0</v>
      </c>
      <c r="J167" s="58">
        <f>Tbl1_EmployerData[[#This Row],[Tarifa por hora]]*Tbl1_EmployerData[[#This Row],[Total de horas anuales (regulares)]]</f>
        <v>0</v>
      </c>
      <c r="K16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67" s="60"/>
      <c r="M167" s="61"/>
      <c r="N167" s="62">
        <f>Tbl1_EmployerData[[#This Row],[Salario base anual]]</f>
        <v>0</v>
      </c>
      <c r="O167" s="60"/>
      <c r="P167" s="63"/>
      <c r="Q167" s="64"/>
      <c r="R16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6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67" s="65" t="str">
        <f>IF(Tbl1_EmployerData[[#This Row],[Empleado
(Nombre o ID)]]="","",Tbl1_EmployerData[[#This Row],[Compensación total
]]/(Tbl1_EmployerData[[#This Row],[Total de horas efectivas]]))</f>
        <v/>
      </c>
    </row>
    <row r="168" spans="1:20">
      <c r="A168" s="53"/>
      <c r="B168" s="54"/>
      <c r="C168" s="54"/>
      <c r="D168" s="54"/>
      <c r="E168" s="2"/>
      <c r="F168" s="55"/>
      <c r="G168" s="56"/>
      <c r="H168" s="56"/>
      <c r="I168" s="57">
        <f>Tbl1_EmployerData[[#This Row],[Total de horas anuales (regulares)]]+Tbl1_EmployerData[[#This Row],[Total de horas anuales (horas extras, OT)]]</f>
        <v>0</v>
      </c>
      <c r="J168" s="58">
        <f>Tbl1_EmployerData[[#This Row],[Tarifa por hora]]*Tbl1_EmployerData[[#This Row],[Total de horas anuales (regulares)]]</f>
        <v>0</v>
      </c>
      <c r="K16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68" s="60"/>
      <c r="M168" s="61"/>
      <c r="N168" s="62">
        <f>Tbl1_EmployerData[[#This Row],[Salario base anual]]</f>
        <v>0</v>
      </c>
      <c r="O168" s="60"/>
      <c r="P168" s="63"/>
      <c r="Q168" s="64"/>
      <c r="R16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6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68" s="65" t="str">
        <f>IF(Tbl1_EmployerData[[#This Row],[Empleado
(Nombre o ID)]]="","",Tbl1_EmployerData[[#This Row],[Compensación total
]]/(Tbl1_EmployerData[[#This Row],[Total de horas efectivas]]))</f>
        <v/>
      </c>
    </row>
    <row r="169" spans="1:20">
      <c r="A169" s="53"/>
      <c r="B169" s="54"/>
      <c r="C169" s="54"/>
      <c r="D169" s="54"/>
      <c r="E169" s="2"/>
      <c r="F169" s="55"/>
      <c r="G169" s="56"/>
      <c r="H169" s="56"/>
      <c r="I169" s="57">
        <f>Tbl1_EmployerData[[#This Row],[Total de horas anuales (regulares)]]+Tbl1_EmployerData[[#This Row],[Total de horas anuales (horas extras, OT)]]</f>
        <v>0</v>
      </c>
      <c r="J169" s="58">
        <f>Tbl1_EmployerData[[#This Row],[Tarifa por hora]]*Tbl1_EmployerData[[#This Row],[Total de horas anuales (regulares)]]</f>
        <v>0</v>
      </c>
      <c r="K16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69" s="60"/>
      <c r="M169" s="61"/>
      <c r="N169" s="62">
        <f>Tbl1_EmployerData[[#This Row],[Salario base anual]]</f>
        <v>0</v>
      </c>
      <c r="O169" s="60"/>
      <c r="P169" s="63"/>
      <c r="Q169" s="64"/>
      <c r="R16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6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69" s="65" t="str">
        <f>IF(Tbl1_EmployerData[[#This Row],[Empleado
(Nombre o ID)]]="","",Tbl1_EmployerData[[#This Row],[Compensación total
]]/(Tbl1_EmployerData[[#This Row],[Total de horas efectivas]]))</f>
        <v/>
      </c>
    </row>
    <row r="170" spans="1:20">
      <c r="A170" s="53"/>
      <c r="B170" s="54"/>
      <c r="C170" s="54"/>
      <c r="D170" s="54"/>
      <c r="E170" s="2"/>
      <c r="F170" s="55"/>
      <c r="G170" s="56"/>
      <c r="H170" s="56"/>
      <c r="I170" s="57">
        <f>Tbl1_EmployerData[[#This Row],[Total de horas anuales (regulares)]]+Tbl1_EmployerData[[#This Row],[Total de horas anuales (horas extras, OT)]]</f>
        <v>0</v>
      </c>
      <c r="J170" s="58">
        <f>Tbl1_EmployerData[[#This Row],[Tarifa por hora]]*Tbl1_EmployerData[[#This Row],[Total de horas anuales (regulares)]]</f>
        <v>0</v>
      </c>
      <c r="K17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70" s="60"/>
      <c r="M170" s="61"/>
      <c r="N170" s="62">
        <f>Tbl1_EmployerData[[#This Row],[Salario base anual]]</f>
        <v>0</v>
      </c>
      <c r="O170" s="60"/>
      <c r="P170" s="63"/>
      <c r="Q170" s="64"/>
      <c r="R17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7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70" s="65" t="str">
        <f>IF(Tbl1_EmployerData[[#This Row],[Empleado
(Nombre o ID)]]="","",Tbl1_EmployerData[[#This Row],[Compensación total
]]/(Tbl1_EmployerData[[#This Row],[Total de horas efectivas]]))</f>
        <v/>
      </c>
    </row>
    <row r="171" spans="1:20">
      <c r="A171" s="53"/>
      <c r="B171" s="54"/>
      <c r="C171" s="54"/>
      <c r="D171" s="54"/>
      <c r="E171" s="2"/>
      <c r="F171" s="55"/>
      <c r="G171" s="56"/>
      <c r="H171" s="56"/>
      <c r="I171" s="57">
        <f>Tbl1_EmployerData[[#This Row],[Total de horas anuales (regulares)]]+Tbl1_EmployerData[[#This Row],[Total de horas anuales (horas extras, OT)]]</f>
        <v>0</v>
      </c>
      <c r="J171" s="58">
        <f>Tbl1_EmployerData[[#This Row],[Tarifa por hora]]*Tbl1_EmployerData[[#This Row],[Total de horas anuales (regulares)]]</f>
        <v>0</v>
      </c>
      <c r="K17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71" s="60"/>
      <c r="M171" s="61"/>
      <c r="N171" s="62">
        <f>Tbl1_EmployerData[[#This Row],[Salario base anual]]</f>
        <v>0</v>
      </c>
      <c r="O171" s="60"/>
      <c r="P171" s="63"/>
      <c r="Q171" s="64"/>
      <c r="R17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7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71" s="65" t="str">
        <f>IF(Tbl1_EmployerData[[#This Row],[Empleado
(Nombre o ID)]]="","",Tbl1_EmployerData[[#This Row],[Compensación total
]]/(Tbl1_EmployerData[[#This Row],[Total de horas efectivas]]))</f>
        <v/>
      </c>
    </row>
    <row r="172" spans="1:20">
      <c r="A172" s="53"/>
      <c r="B172" s="54"/>
      <c r="C172" s="54"/>
      <c r="D172" s="54"/>
      <c r="E172" s="2"/>
      <c r="F172" s="55"/>
      <c r="G172" s="56"/>
      <c r="H172" s="56"/>
      <c r="I172" s="57">
        <f>Tbl1_EmployerData[[#This Row],[Total de horas anuales (regulares)]]+Tbl1_EmployerData[[#This Row],[Total de horas anuales (horas extras, OT)]]</f>
        <v>0</v>
      </c>
      <c r="J172" s="58">
        <f>Tbl1_EmployerData[[#This Row],[Tarifa por hora]]*Tbl1_EmployerData[[#This Row],[Total de horas anuales (regulares)]]</f>
        <v>0</v>
      </c>
      <c r="K17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72" s="60"/>
      <c r="M172" s="61"/>
      <c r="N172" s="62">
        <f>Tbl1_EmployerData[[#This Row],[Salario base anual]]</f>
        <v>0</v>
      </c>
      <c r="O172" s="60"/>
      <c r="P172" s="63"/>
      <c r="Q172" s="64"/>
      <c r="R17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7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72" s="65" t="str">
        <f>IF(Tbl1_EmployerData[[#This Row],[Empleado
(Nombre o ID)]]="","",Tbl1_EmployerData[[#This Row],[Compensación total
]]/(Tbl1_EmployerData[[#This Row],[Total de horas efectivas]]))</f>
        <v/>
      </c>
    </row>
    <row r="173" spans="1:20">
      <c r="A173" s="53"/>
      <c r="B173" s="54"/>
      <c r="C173" s="54"/>
      <c r="D173" s="54"/>
      <c r="E173" s="2"/>
      <c r="F173" s="55"/>
      <c r="G173" s="56"/>
      <c r="H173" s="56"/>
      <c r="I173" s="57">
        <f>Tbl1_EmployerData[[#This Row],[Total de horas anuales (regulares)]]+Tbl1_EmployerData[[#This Row],[Total de horas anuales (horas extras, OT)]]</f>
        <v>0</v>
      </c>
      <c r="J173" s="58">
        <f>Tbl1_EmployerData[[#This Row],[Tarifa por hora]]*Tbl1_EmployerData[[#This Row],[Total de horas anuales (regulares)]]</f>
        <v>0</v>
      </c>
      <c r="K17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73" s="60"/>
      <c r="M173" s="61"/>
      <c r="N173" s="62">
        <f>Tbl1_EmployerData[[#This Row],[Salario base anual]]</f>
        <v>0</v>
      </c>
      <c r="O173" s="60"/>
      <c r="P173" s="63"/>
      <c r="Q173" s="64"/>
      <c r="R17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7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73" s="65" t="str">
        <f>IF(Tbl1_EmployerData[[#This Row],[Empleado
(Nombre o ID)]]="","",Tbl1_EmployerData[[#This Row],[Compensación total
]]/(Tbl1_EmployerData[[#This Row],[Total de horas efectivas]]))</f>
        <v/>
      </c>
    </row>
    <row r="174" spans="1:20">
      <c r="A174" s="53"/>
      <c r="B174" s="54"/>
      <c r="C174" s="54"/>
      <c r="D174" s="54"/>
      <c r="E174" s="2"/>
      <c r="F174" s="55"/>
      <c r="G174" s="56"/>
      <c r="H174" s="56"/>
      <c r="I174" s="57">
        <f>Tbl1_EmployerData[[#This Row],[Total de horas anuales (regulares)]]+Tbl1_EmployerData[[#This Row],[Total de horas anuales (horas extras, OT)]]</f>
        <v>0</v>
      </c>
      <c r="J174" s="58">
        <f>Tbl1_EmployerData[[#This Row],[Tarifa por hora]]*Tbl1_EmployerData[[#This Row],[Total de horas anuales (regulares)]]</f>
        <v>0</v>
      </c>
      <c r="K17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74" s="60"/>
      <c r="M174" s="61"/>
      <c r="N174" s="62">
        <f>Tbl1_EmployerData[[#This Row],[Salario base anual]]</f>
        <v>0</v>
      </c>
      <c r="O174" s="60"/>
      <c r="P174" s="63"/>
      <c r="Q174" s="64"/>
      <c r="R17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7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74" s="65" t="str">
        <f>IF(Tbl1_EmployerData[[#This Row],[Empleado
(Nombre o ID)]]="","",Tbl1_EmployerData[[#This Row],[Compensación total
]]/(Tbl1_EmployerData[[#This Row],[Total de horas efectivas]]))</f>
        <v/>
      </c>
    </row>
    <row r="175" spans="1:20">
      <c r="A175" s="53"/>
      <c r="B175" s="54"/>
      <c r="C175" s="54"/>
      <c r="D175" s="54"/>
      <c r="E175" s="2"/>
      <c r="F175" s="55"/>
      <c r="G175" s="56"/>
      <c r="H175" s="56"/>
      <c r="I175" s="57">
        <f>Tbl1_EmployerData[[#This Row],[Total de horas anuales (regulares)]]+Tbl1_EmployerData[[#This Row],[Total de horas anuales (horas extras, OT)]]</f>
        <v>0</v>
      </c>
      <c r="J175" s="58">
        <f>Tbl1_EmployerData[[#This Row],[Tarifa por hora]]*Tbl1_EmployerData[[#This Row],[Total de horas anuales (regulares)]]</f>
        <v>0</v>
      </c>
      <c r="K17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75" s="60"/>
      <c r="M175" s="61"/>
      <c r="N175" s="62">
        <f>Tbl1_EmployerData[[#This Row],[Salario base anual]]</f>
        <v>0</v>
      </c>
      <c r="O175" s="60"/>
      <c r="P175" s="63"/>
      <c r="Q175" s="64"/>
      <c r="R17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7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75" s="65" t="str">
        <f>IF(Tbl1_EmployerData[[#This Row],[Empleado
(Nombre o ID)]]="","",Tbl1_EmployerData[[#This Row],[Compensación total
]]/(Tbl1_EmployerData[[#This Row],[Total de horas efectivas]]))</f>
        <v/>
      </c>
    </row>
    <row r="176" spans="1:20">
      <c r="A176" s="53"/>
      <c r="B176" s="54"/>
      <c r="C176" s="54"/>
      <c r="D176" s="54"/>
      <c r="E176" s="2"/>
      <c r="F176" s="55"/>
      <c r="G176" s="56"/>
      <c r="H176" s="56"/>
      <c r="I176" s="57">
        <f>Tbl1_EmployerData[[#This Row],[Total de horas anuales (regulares)]]+Tbl1_EmployerData[[#This Row],[Total de horas anuales (horas extras, OT)]]</f>
        <v>0</v>
      </c>
      <c r="J176" s="58">
        <f>Tbl1_EmployerData[[#This Row],[Tarifa por hora]]*Tbl1_EmployerData[[#This Row],[Total de horas anuales (regulares)]]</f>
        <v>0</v>
      </c>
      <c r="K17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76" s="60"/>
      <c r="M176" s="61"/>
      <c r="N176" s="62">
        <f>Tbl1_EmployerData[[#This Row],[Salario base anual]]</f>
        <v>0</v>
      </c>
      <c r="O176" s="60"/>
      <c r="P176" s="63"/>
      <c r="Q176" s="64"/>
      <c r="R17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7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76" s="65" t="str">
        <f>IF(Tbl1_EmployerData[[#This Row],[Empleado
(Nombre o ID)]]="","",Tbl1_EmployerData[[#This Row],[Compensación total
]]/(Tbl1_EmployerData[[#This Row],[Total de horas efectivas]]))</f>
        <v/>
      </c>
    </row>
    <row r="177" spans="1:20">
      <c r="A177" s="53"/>
      <c r="B177" s="54"/>
      <c r="C177" s="54"/>
      <c r="D177" s="54"/>
      <c r="E177" s="2"/>
      <c r="F177" s="55"/>
      <c r="G177" s="56"/>
      <c r="H177" s="56"/>
      <c r="I177" s="57">
        <f>Tbl1_EmployerData[[#This Row],[Total de horas anuales (regulares)]]+Tbl1_EmployerData[[#This Row],[Total de horas anuales (horas extras, OT)]]</f>
        <v>0</v>
      </c>
      <c r="J177" s="58">
        <f>Tbl1_EmployerData[[#This Row],[Tarifa por hora]]*Tbl1_EmployerData[[#This Row],[Total de horas anuales (regulares)]]</f>
        <v>0</v>
      </c>
      <c r="K17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77" s="60"/>
      <c r="M177" s="61"/>
      <c r="N177" s="62">
        <f>Tbl1_EmployerData[[#This Row],[Salario base anual]]</f>
        <v>0</v>
      </c>
      <c r="O177" s="60"/>
      <c r="P177" s="63"/>
      <c r="Q177" s="64"/>
      <c r="R17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7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77" s="65" t="str">
        <f>IF(Tbl1_EmployerData[[#This Row],[Empleado
(Nombre o ID)]]="","",Tbl1_EmployerData[[#This Row],[Compensación total
]]/(Tbl1_EmployerData[[#This Row],[Total de horas efectivas]]))</f>
        <v/>
      </c>
    </row>
    <row r="178" spans="1:20">
      <c r="A178" s="53"/>
      <c r="B178" s="54"/>
      <c r="C178" s="54"/>
      <c r="D178" s="54"/>
      <c r="E178" s="2"/>
      <c r="F178" s="55"/>
      <c r="G178" s="56"/>
      <c r="H178" s="56"/>
      <c r="I178" s="57">
        <f>Tbl1_EmployerData[[#This Row],[Total de horas anuales (regulares)]]+Tbl1_EmployerData[[#This Row],[Total de horas anuales (horas extras, OT)]]</f>
        <v>0</v>
      </c>
      <c r="J178" s="58">
        <f>Tbl1_EmployerData[[#This Row],[Tarifa por hora]]*Tbl1_EmployerData[[#This Row],[Total de horas anuales (regulares)]]</f>
        <v>0</v>
      </c>
      <c r="K17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78" s="60"/>
      <c r="M178" s="61"/>
      <c r="N178" s="62">
        <f>Tbl1_EmployerData[[#This Row],[Salario base anual]]</f>
        <v>0</v>
      </c>
      <c r="O178" s="60"/>
      <c r="P178" s="63"/>
      <c r="Q178" s="64"/>
      <c r="R17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7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78" s="65" t="str">
        <f>IF(Tbl1_EmployerData[[#This Row],[Empleado
(Nombre o ID)]]="","",Tbl1_EmployerData[[#This Row],[Compensación total
]]/(Tbl1_EmployerData[[#This Row],[Total de horas efectivas]]))</f>
        <v/>
      </c>
    </row>
    <row r="179" spans="1:20">
      <c r="A179" s="53"/>
      <c r="B179" s="54"/>
      <c r="C179" s="54"/>
      <c r="D179" s="54"/>
      <c r="E179" s="2"/>
      <c r="F179" s="55"/>
      <c r="G179" s="56"/>
      <c r="H179" s="56"/>
      <c r="I179" s="57">
        <f>Tbl1_EmployerData[[#This Row],[Total de horas anuales (regulares)]]+Tbl1_EmployerData[[#This Row],[Total de horas anuales (horas extras, OT)]]</f>
        <v>0</v>
      </c>
      <c r="J179" s="58">
        <f>Tbl1_EmployerData[[#This Row],[Tarifa por hora]]*Tbl1_EmployerData[[#This Row],[Total de horas anuales (regulares)]]</f>
        <v>0</v>
      </c>
      <c r="K17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79" s="60"/>
      <c r="M179" s="61"/>
      <c r="N179" s="62">
        <f>Tbl1_EmployerData[[#This Row],[Salario base anual]]</f>
        <v>0</v>
      </c>
      <c r="O179" s="60"/>
      <c r="P179" s="63"/>
      <c r="Q179" s="64"/>
      <c r="R17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7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79" s="65" t="str">
        <f>IF(Tbl1_EmployerData[[#This Row],[Empleado
(Nombre o ID)]]="","",Tbl1_EmployerData[[#This Row],[Compensación total
]]/(Tbl1_EmployerData[[#This Row],[Total de horas efectivas]]))</f>
        <v/>
      </c>
    </row>
    <row r="180" spans="1:20">
      <c r="A180" s="53"/>
      <c r="B180" s="54"/>
      <c r="C180" s="54"/>
      <c r="D180" s="54"/>
      <c r="E180" s="2"/>
      <c r="F180" s="55"/>
      <c r="G180" s="56"/>
      <c r="H180" s="56"/>
      <c r="I180" s="57">
        <f>Tbl1_EmployerData[[#This Row],[Total de horas anuales (regulares)]]+Tbl1_EmployerData[[#This Row],[Total de horas anuales (horas extras, OT)]]</f>
        <v>0</v>
      </c>
      <c r="J180" s="58">
        <f>Tbl1_EmployerData[[#This Row],[Tarifa por hora]]*Tbl1_EmployerData[[#This Row],[Total de horas anuales (regulares)]]</f>
        <v>0</v>
      </c>
      <c r="K18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80" s="60"/>
      <c r="M180" s="61"/>
      <c r="N180" s="62">
        <f>Tbl1_EmployerData[[#This Row],[Salario base anual]]</f>
        <v>0</v>
      </c>
      <c r="O180" s="60"/>
      <c r="P180" s="63"/>
      <c r="Q180" s="64"/>
      <c r="R18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8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80" s="65" t="str">
        <f>IF(Tbl1_EmployerData[[#This Row],[Empleado
(Nombre o ID)]]="","",Tbl1_EmployerData[[#This Row],[Compensación total
]]/(Tbl1_EmployerData[[#This Row],[Total de horas efectivas]]))</f>
        <v/>
      </c>
    </row>
    <row r="181" spans="1:20">
      <c r="A181" s="53"/>
      <c r="B181" s="54"/>
      <c r="C181" s="54"/>
      <c r="D181" s="54"/>
      <c r="E181" s="2"/>
      <c r="F181" s="55"/>
      <c r="G181" s="56"/>
      <c r="H181" s="56"/>
      <c r="I181" s="57">
        <f>Tbl1_EmployerData[[#This Row],[Total de horas anuales (regulares)]]+Tbl1_EmployerData[[#This Row],[Total de horas anuales (horas extras, OT)]]</f>
        <v>0</v>
      </c>
      <c r="J181" s="58">
        <f>Tbl1_EmployerData[[#This Row],[Tarifa por hora]]*Tbl1_EmployerData[[#This Row],[Total de horas anuales (regulares)]]</f>
        <v>0</v>
      </c>
      <c r="K18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81" s="60"/>
      <c r="M181" s="61"/>
      <c r="N181" s="62">
        <f>Tbl1_EmployerData[[#This Row],[Salario base anual]]</f>
        <v>0</v>
      </c>
      <c r="O181" s="60"/>
      <c r="P181" s="63"/>
      <c r="Q181" s="64"/>
      <c r="R18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8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81" s="65" t="str">
        <f>IF(Tbl1_EmployerData[[#This Row],[Empleado
(Nombre o ID)]]="","",Tbl1_EmployerData[[#This Row],[Compensación total
]]/(Tbl1_EmployerData[[#This Row],[Total de horas efectivas]]))</f>
        <v/>
      </c>
    </row>
    <row r="182" spans="1:20">
      <c r="A182" s="53"/>
      <c r="B182" s="54"/>
      <c r="C182" s="54"/>
      <c r="D182" s="54"/>
      <c r="E182" s="2"/>
      <c r="F182" s="55"/>
      <c r="G182" s="56"/>
      <c r="H182" s="56"/>
      <c r="I182" s="57">
        <f>Tbl1_EmployerData[[#This Row],[Total de horas anuales (regulares)]]+Tbl1_EmployerData[[#This Row],[Total de horas anuales (horas extras, OT)]]</f>
        <v>0</v>
      </c>
      <c r="J182" s="58">
        <f>Tbl1_EmployerData[[#This Row],[Tarifa por hora]]*Tbl1_EmployerData[[#This Row],[Total de horas anuales (regulares)]]</f>
        <v>0</v>
      </c>
      <c r="K18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82" s="60"/>
      <c r="M182" s="61"/>
      <c r="N182" s="62">
        <f>Tbl1_EmployerData[[#This Row],[Salario base anual]]</f>
        <v>0</v>
      </c>
      <c r="O182" s="60"/>
      <c r="P182" s="63"/>
      <c r="Q182" s="64"/>
      <c r="R18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8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82" s="65" t="str">
        <f>IF(Tbl1_EmployerData[[#This Row],[Empleado
(Nombre o ID)]]="","",Tbl1_EmployerData[[#This Row],[Compensación total
]]/(Tbl1_EmployerData[[#This Row],[Total de horas efectivas]]))</f>
        <v/>
      </c>
    </row>
    <row r="183" spans="1:20">
      <c r="A183" s="53"/>
      <c r="B183" s="54"/>
      <c r="C183" s="54"/>
      <c r="D183" s="54"/>
      <c r="E183" s="2"/>
      <c r="F183" s="55"/>
      <c r="G183" s="56"/>
      <c r="H183" s="56"/>
      <c r="I183" s="57">
        <f>Tbl1_EmployerData[[#This Row],[Total de horas anuales (regulares)]]+Tbl1_EmployerData[[#This Row],[Total de horas anuales (horas extras, OT)]]</f>
        <v>0</v>
      </c>
      <c r="J183" s="58">
        <f>Tbl1_EmployerData[[#This Row],[Tarifa por hora]]*Tbl1_EmployerData[[#This Row],[Total de horas anuales (regulares)]]</f>
        <v>0</v>
      </c>
      <c r="K18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83" s="60"/>
      <c r="M183" s="61"/>
      <c r="N183" s="62">
        <f>Tbl1_EmployerData[[#This Row],[Salario base anual]]</f>
        <v>0</v>
      </c>
      <c r="O183" s="60"/>
      <c r="P183" s="63"/>
      <c r="Q183" s="64"/>
      <c r="R18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8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83" s="65" t="str">
        <f>IF(Tbl1_EmployerData[[#This Row],[Empleado
(Nombre o ID)]]="","",Tbl1_EmployerData[[#This Row],[Compensación total
]]/(Tbl1_EmployerData[[#This Row],[Total de horas efectivas]]))</f>
        <v/>
      </c>
    </row>
    <row r="184" spans="1:20">
      <c r="A184" s="53"/>
      <c r="B184" s="54"/>
      <c r="C184" s="54"/>
      <c r="D184" s="54"/>
      <c r="E184" s="2"/>
      <c r="F184" s="55"/>
      <c r="G184" s="56"/>
      <c r="H184" s="56"/>
      <c r="I184" s="57">
        <f>Tbl1_EmployerData[[#This Row],[Total de horas anuales (regulares)]]+Tbl1_EmployerData[[#This Row],[Total de horas anuales (horas extras, OT)]]</f>
        <v>0</v>
      </c>
      <c r="J184" s="58">
        <f>Tbl1_EmployerData[[#This Row],[Tarifa por hora]]*Tbl1_EmployerData[[#This Row],[Total de horas anuales (regulares)]]</f>
        <v>0</v>
      </c>
      <c r="K18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84" s="60"/>
      <c r="M184" s="61"/>
      <c r="N184" s="62">
        <f>Tbl1_EmployerData[[#This Row],[Salario base anual]]</f>
        <v>0</v>
      </c>
      <c r="O184" s="60"/>
      <c r="P184" s="63"/>
      <c r="Q184" s="64"/>
      <c r="R18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8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84" s="65" t="str">
        <f>IF(Tbl1_EmployerData[[#This Row],[Empleado
(Nombre o ID)]]="","",Tbl1_EmployerData[[#This Row],[Compensación total
]]/(Tbl1_EmployerData[[#This Row],[Total de horas efectivas]]))</f>
        <v/>
      </c>
    </row>
    <row r="185" spans="1:20">
      <c r="A185" s="53"/>
      <c r="B185" s="54"/>
      <c r="C185" s="54"/>
      <c r="D185" s="54"/>
      <c r="E185" s="2"/>
      <c r="F185" s="55"/>
      <c r="G185" s="56"/>
      <c r="H185" s="56"/>
      <c r="I185" s="57">
        <f>Tbl1_EmployerData[[#This Row],[Total de horas anuales (regulares)]]+Tbl1_EmployerData[[#This Row],[Total de horas anuales (horas extras, OT)]]</f>
        <v>0</v>
      </c>
      <c r="J185" s="58">
        <f>Tbl1_EmployerData[[#This Row],[Tarifa por hora]]*Tbl1_EmployerData[[#This Row],[Total de horas anuales (regulares)]]</f>
        <v>0</v>
      </c>
      <c r="K18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85" s="60"/>
      <c r="M185" s="61"/>
      <c r="N185" s="62">
        <f>Tbl1_EmployerData[[#This Row],[Salario base anual]]</f>
        <v>0</v>
      </c>
      <c r="O185" s="60"/>
      <c r="P185" s="63"/>
      <c r="Q185" s="64"/>
      <c r="R18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8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85" s="65" t="str">
        <f>IF(Tbl1_EmployerData[[#This Row],[Empleado
(Nombre o ID)]]="","",Tbl1_EmployerData[[#This Row],[Compensación total
]]/(Tbl1_EmployerData[[#This Row],[Total de horas efectivas]]))</f>
        <v/>
      </c>
    </row>
    <row r="186" spans="1:20">
      <c r="A186" s="53"/>
      <c r="B186" s="54"/>
      <c r="C186" s="54"/>
      <c r="D186" s="54"/>
      <c r="E186" s="2"/>
      <c r="F186" s="55"/>
      <c r="G186" s="56"/>
      <c r="H186" s="56"/>
      <c r="I186" s="57">
        <f>Tbl1_EmployerData[[#This Row],[Total de horas anuales (regulares)]]+Tbl1_EmployerData[[#This Row],[Total de horas anuales (horas extras, OT)]]</f>
        <v>0</v>
      </c>
      <c r="J186" s="58">
        <f>Tbl1_EmployerData[[#This Row],[Tarifa por hora]]*Tbl1_EmployerData[[#This Row],[Total de horas anuales (regulares)]]</f>
        <v>0</v>
      </c>
      <c r="K18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86" s="60"/>
      <c r="M186" s="61"/>
      <c r="N186" s="62">
        <f>Tbl1_EmployerData[[#This Row],[Salario base anual]]</f>
        <v>0</v>
      </c>
      <c r="O186" s="60"/>
      <c r="P186" s="63"/>
      <c r="Q186" s="64"/>
      <c r="R18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8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86" s="65" t="str">
        <f>IF(Tbl1_EmployerData[[#This Row],[Empleado
(Nombre o ID)]]="","",Tbl1_EmployerData[[#This Row],[Compensación total
]]/(Tbl1_EmployerData[[#This Row],[Total de horas efectivas]]))</f>
        <v/>
      </c>
    </row>
    <row r="187" spans="1:20">
      <c r="A187" s="53"/>
      <c r="B187" s="54"/>
      <c r="C187" s="54"/>
      <c r="D187" s="54"/>
      <c r="E187" s="2"/>
      <c r="F187" s="55"/>
      <c r="G187" s="56"/>
      <c r="H187" s="56"/>
      <c r="I187" s="57">
        <f>Tbl1_EmployerData[[#This Row],[Total de horas anuales (regulares)]]+Tbl1_EmployerData[[#This Row],[Total de horas anuales (horas extras, OT)]]</f>
        <v>0</v>
      </c>
      <c r="J187" s="58">
        <f>Tbl1_EmployerData[[#This Row],[Tarifa por hora]]*Tbl1_EmployerData[[#This Row],[Total de horas anuales (regulares)]]</f>
        <v>0</v>
      </c>
      <c r="K18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87" s="60"/>
      <c r="M187" s="61"/>
      <c r="N187" s="62">
        <f>Tbl1_EmployerData[[#This Row],[Salario base anual]]</f>
        <v>0</v>
      </c>
      <c r="O187" s="60"/>
      <c r="P187" s="63"/>
      <c r="Q187" s="64"/>
      <c r="R18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8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87" s="65" t="str">
        <f>IF(Tbl1_EmployerData[[#This Row],[Empleado
(Nombre o ID)]]="","",Tbl1_EmployerData[[#This Row],[Compensación total
]]/(Tbl1_EmployerData[[#This Row],[Total de horas efectivas]]))</f>
        <v/>
      </c>
    </row>
    <row r="188" spans="1:20">
      <c r="A188" s="53"/>
      <c r="B188" s="54"/>
      <c r="C188" s="54"/>
      <c r="D188" s="54"/>
      <c r="E188" s="2"/>
      <c r="F188" s="55"/>
      <c r="G188" s="56"/>
      <c r="H188" s="56"/>
      <c r="I188" s="57">
        <f>Tbl1_EmployerData[[#This Row],[Total de horas anuales (regulares)]]+Tbl1_EmployerData[[#This Row],[Total de horas anuales (horas extras, OT)]]</f>
        <v>0</v>
      </c>
      <c r="J188" s="58">
        <f>Tbl1_EmployerData[[#This Row],[Tarifa por hora]]*Tbl1_EmployerData[[#This Row],[Total de horas anuales (regulares)]]</f>
        <v>0</v>
      </c>
      <c r="K18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88" s="60"/>
      <c r="M188" s="61"/>
      <c r="N188" s="62">
        <f>Tbl1_EmployerData[[#This Row],[Salario base anual]]</f>
        <v>0</v>
      </c>
      <c r="O188" s="60"/>
      <c r="P188" s="63"/>
      <c r="Q188" s="64"/>
      <c r="R18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8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88" s="65" t="str">
        <f>IF(Tbl1_EmployerData[[#This Row],[Empleado
(Nombre o ID)]]="","",Tbl1_EmployerData[[#This Row],[Compensación total
]]/(Tbl1_EmployerData[[#This Row],[Total de horas efectivas]]))</f>
        <v/>
      </c>
    </row>
    <row r="189" spans="1:20">
      <c r="A189" s="53"/>
      <c r="B189" s="54"/>
      <c r="C189" s="54"/>
      <c r="D189" s="54"/>
      <c r="E189" s="2"/>
      <c r="F189" s="55"/>
      <c r="G189" s="56"/>
      <c r="H189" s="56"/>
      <c r="I189" s="57">
        <f>Tbl1_EmployerData[[#This Row],[Total de horas anuales (regulares)]]+Tbl1_EmployerData[[#This Row],[Total de horas anuales (horas extras, OT)]]</f>
        <v>0</v>
      </c>
      <c r="J189" s="58">
        <f>Tbl1_EmployerData[[#This Row],[Tarifa por hora]]*Tbl1_EmployerData[[#This Row],[Total de horas anuales (regulares)]]</f>
        <v>0</v>
      </c>
      <c r="K18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89" s="60"/>
      <c r="M189" s="61"/>
      <c r="N189" s="62">
        <f>Tbl1_EmployerData[[#This Row],[Salario base anual]]</f>
        <v>0</v>
      </c>
      <c r="O189" s="60"/>
      <c r="P189" s="63"/>
      <c r="Q189" s="64"/>
      <c r="R18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8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89" s="65" t="str">
        <f>IF(Tbl1_EmployerData[[#This Row],[Empleado
(Nombre o ID)]]="","",Tbl1_EmployerData[[#This Row],[Compensación total
]]/(Tbl1_EmployerData[[#This Row],[Total de horas efectivas]]))</f>
        <v/>
      </c>
    </row>
    <row r="190" spans="1:20">
      <c r="A190" s="53"/>
      <c r="B190" s="54"/>
      <c r="C190" s="54"/>
      <c r="D190" s="54"/>
      <c r="E190" s="2"/>
      <c r="F190" s="55"/>
      <c r="G190" s="56"/>
      <c r="H190" s="56"/>
      <c r="I190" s="57">
        <f>Tbl1_EmployerData[[#This Row],[Total de horas anuales (regulares)]]+Tbl1_EmployerData[[#This Row],[Total de horas anuales (horas extras, OT)]]</f>
        <v>0</v>
      </c>
      <c r="J190" s="58">
        <f>Tbl1_EmployerData[[#This Row],[Tarifa por hora]]*Tbl1_EmployerData[[#This Row],[Total de horas anuales (regulares)]]</f>
        <v>0</v>
      </c>
      <c r="K19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90" s="60"/>
      <c r="M190" s="61"/>
      <c r="N190" s="62">
        <f>Tbl1_EmployerData[[#This Row],[Salario base anual]]</f>
        <v>0</v>
      </c>
      <c r="O190" s="60"/>
      <c r="P190" s="63"/>
      <c r="Q190" s="64"/>
      <c r="R19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9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90" s="65" t="str">
        <f>IF(Tbl1_EmployerData[[#This Row],[Empleado
(Nombre o ID)]]="","",Tbl1_EmployerData[[#This Row],[Compensación total
]]/(Tbl1_EmployerData[[#This Row],[Total de horas efectivas]]))</f>
        <v/>
      </c>
    </row>
    <row r="191" spans="1:20">
      <c r="A191" s="53"/>
      <c r="B191" s="54"/>
      <c r="C191" s="54"/>
      <c r="D191" s="54"/>
      <c r="E191" s="2"/>
      <c r="F191" s="55"/>
      <c r="G191" s="56"/>
      <c r="H191" s="56"/>
      <c r="I191" s="57">
        <f>Tbl1_EmployerData[[#This Row],[Total de horas anuales (regulares)]]+Tbl1_EmployerData[[#This Row],[Total de horas anuales (horas extras, OT)]]</f>
        <v>0</v>
      </c>
      <c r="J191" s="58">
        <f>Tbl1_EmployerData[[#This Row],[Tarifa por hora]]*Tbl1_EmployerData[[#This Row],[Total de horas anuales (regulares)]]</f>
        <v>0</v>
      </c>
      <c r="K19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91" s="60"/>
      <c r="M191" s="61"/>
      <c r="N191" s="62">
        <f>Tbl1_EmployerData[[#This Row],[Salario base anual]]</f>
        <v>0</v>
      </c>
      <c r="O191" s="60"/>
      <c r="P191" s="63"/>
      <c r="Q191" s="64"/>
      <c r="R19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9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91" s="65" t="str">
        <f>IF(Tbl1_EmployerData[[#This Row],[Empleado
(Nombre o ID)]]="","",Tbl1_EmployerData[[#This Row],[Compensación total
]]/(Tbl1_EmployerData[[#This Row],[Total de horas efectivas]]))</f>
        <v/>
      </c>
    </row>
    <row r="192" spans="1:20">
      <c r="A192" s="53"/>
      <c r="B192" s="54"/>
      <c r="C192" s="54"/>
      <c r="D192" s="54"/>
      <c r="E192" s="2"/>
      <c r="F192" s="55"/>
      <c r="G192" s="56"/>
      <c r="H192" s="56"/>
      <c r="I192" s="57">
        <f>Tbl1_EmployerData[[#This Row],[Total de horas anuales (regulares)]]+Tbl1_EmployerData[[#This Row],[Total de horas anuales (horas extras, OT)]]</f>
        <v>0</v>
      </c>
      <c r="J192" s="58">
        <f>Tbl1_EmployerData[[#This Row],[Tarifa por hora]]*Tbl1_EmployerData[[#This Row],[Total de horas anuales (regulares)]]</f>
        <v>0</v>
      </c>
      <c r="K19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92" s="60"/>
      <c r="M192" s="61"/>
      <c r="N192" s="62">
        <f>Tbl1_EmployerData[[#This Row],[Salario base anual]]</f>
        <v>0</v>
      </c>
      <c r="O192" s="60"/>
      <c r="P192" s="63"/>
      <c r="Q192" s="64"/>
      <c r="R19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9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92" s="65" t="str">
        <f>IF(Tbl1_EmployerData[[#This Row],[Empleado
(Nombre o ID)]]="","",Tbl1_EmployerData[[#This Row],[Compensación total
]]/(Tbl1_EmployerData[[#This Row],[Total de horas efectivas]]))</f>
        <v/>
      </c>
    </row>
    <row r="193" spans="1:20">
      <c r="A193" s="53"/>
      <c r="B193" s="54"/>
      <c r="C193" s="54"/>
      <c r="D193" s="54"/>
      <c r="E193" s="2"/>
      <c r="F193" s="55"/>
      <c r="G193" s="56"/>
      <c r="H193" s="56"/>
      <c r="I193" s="57">
        <f>Tbl1_EmployerData[[#This Row],[Total de horas anuales (regulares)]]+Tbl1_EmployerData[[#This Row],[Total de horas anuales (horas extras, OT)]]</f>
        <v>0</v>
      </c>
      <c r="J193" s="58">
        <f>Tbl1_EmployerData[[#This Row],[Tarifa por hora]]*Tbl1_EmployerData[[#This Row],[Total de horas anuales (regulares)]]</f>
        <v>0</v>
      </c>
      <c r="K19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93" s="60"/>
      <c r="M193" s="61"/>
      <c r="N193" s="62">
        <f>Tbl1_EmployerData[[#This Row],[Salario base anual]]</f>
        <v>0</v>
      </c>
      <c r="O193" s="60"/>
      <c r="P193" s="63"/>
      <c r="Q193" s="64"/>
      <c r="R19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9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93" s="65" t="str">
        <f>IF(Tbl1_EmployerData[[#This Row],[Empleado
(Nombre o ID)]]="","",Tbl1_EmployerData[[#This Row],[Compensación total
]]/(Tbl1_EmployerData[[#This Row],[Total de horas efectivas]]))</f>
        <v/>
      </c>
    </row>
    <row r="194" spans="1:20">
      <c r="A194" s="53"/>
      <c r="B194" s="54"/>
      <c r="C194" s="54"/>
      <c r="D194" s="54"/>
      <c r="E194" s="2"/>
      <c r="F194" s="55"/>
      <c r="G194" s="56"/>
      <c r="H194" s="56"/>
      <c r="I194" s="57">
        <f>Tbl1_EmployerData[[#This Row],[Total de horas anuales (regulares)]]+Tbl1_EmployerData[[#This Row],[Total de horas anuales (horas extras, OT)]]</f>
        <v>0</v>
      </c>
      <c r="J194" s="58">
        <f>Tbl1_EmployerData[[#This Row],[Tarifa por hora]]*Tbl1_EmployerData[[#This Row],[Total de horas anuales (regulares)]]</f>
        <v>0</v>
      </c>
      <c r="K19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94" s="60"/>
      <c r="M194" s="61"/>
      <c r="N194" s="62">
        <f>Tbl1_EmployerData[[#This Row],[Salario base anual]]</f>
        <v>0</v>
      </c>
      <c r="O194" s="60"/>
      <c r="P194" s="63"/>
      <c r="Q194" s="64"/>
      <c r="R19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9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94" s="65" t="str">
        <f>IF(Tbl1_EmployerData[[#This Row],[Empleado
(Nombre o ID)]]="","",Tbl1_EmployerData[[#This Row],[Compensación total
]]/(Tbl1_EmployerData[[#This Row],[Total de horas efectivas]]))</f>
        <v/>
      </c>
    </row>
    <row r="195" spans="1:20">
      <c r="A195" s="53"/>
      <c r="B195" s="54"/>
      <c r="C195" s="54"/>
      <c r="D195" s="54"/>
      <c r="E195" s="2"/>
      <c r="F195" s="55"/>
      <c r="G195" s="56"/>
      <c r="H195" s="56"/>
      <c r="I195" s="57">
        <f>Tbl1_EmployerData[[#This Row],[Total de horas anuales (regulares)]]+Tbl1_EmployerData[[#This Row],[Total de horas anuales (horas extras, OT)]]</f>
        <v>0</v>
      </c>
      <c r="J195" s="58">
        <f>Tbl1_EmployerData[[#This Row],[Tarifa por hora]]*Tbl1_EmployerData[[#This Row],[Total de horas anuales (regulares)]]</f>
        <v>0</v>
      </c>
      <c r="K19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95" s="60"/>
      <c r="M195" s="61"/>
      <c r="N195" s="62">
        <f>Tbl1_EmployerData[[#This Row],[Salario base anual]]</f>
        <v>0</v>
      </c>
      <c r="O195" s="60"/>
      <c r="P195" s="63"/>
      <c r="Q195" s="64"/>
      <c r="R19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9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95" s="65" t="str">
        <f>IF(Tbl1_EmployerData[[#This Row],[Empleado
(Nombre o ID)]]="","",Tbl1_EmployerData[[#This Row],[Compensación total
]]/(Tbl1_EmployerData[[#This Row],[Total de horas efectivas]]))</f>
        <v/>
      </c>
    </row>
    <row r="196" spans="1:20">
      <c r="A196" s="53"/>
      <c r="B196" s="54"/>
      <c r="C196" s="54"/>
      <c r="D196" s="54"/>
      <c r="E196" s="2"/>
      <c r="F196" s="55"/>
      <c r="G196" s="56"/>
      <c r="H196" s="56"/>
      <c r="I196" s="57">
        <f>Tbl1_EmployerData[[#This Row],[Total de horas anuales (regulares)]]+Tbl1_EmployerData[[#This Row],[Total de horas anuales (horas extras, OT)]]</f>
        <v>0</v>
      </c>
      <c r="J196" s="58">
        <f>Tbl1_EmployerData[[#This Row],[Tarifa por hora]]*Tbl1_EmployerData[[#This Row],[Total de horas anuales (regulares)]]</f>
        <v>0</v>
      </c>
      <c r="K19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96" s="60"/>
      <c r="M196" s="61"/>
      <c r="N196" s="62">
        <f>Tbl1_EmployerData[[#This Row],[Salario base anual]]</f>
        <v>0</v>
      </c>
      <c r="O196" s="60"/>
      <c r="P196" s="63"/>
      <c r="Q196" s="64"/>
      <c r="R19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9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96" s="65" t="str">
        <f>IF(Tbl1_EmployerData[[#This Row],[Empleado
(Nombre o ID)]]="","",Tbl1_EmployerData[[#This Row],[Compensación total
]]/(Tbl1_EmployerData[[#This Row],[Total de horas efectivas]]))</f>
        <v/>
      </c>
    </row>
    <row r="197" spans="1:20">
      <c r="A197" s="53"/>
      <c r="B197" s="54"/>
      <c r="C197" s="54"/>
      <c r="D197" s="54"/>
      <c r="E197" s="2"/>
      <c r="F197" s="55"/>
      <c r="G197" s="56"/>
      <c r="H197" s="56"/>
      <c r="I197" s="57">
        <f>Tbl1_EmployerData[[#This Row],[Total de horas anuales (regulares)]]+Tbl1_EmployerData[[#This Row],[Total de horas anuales (horas extras, OT)]]</f>
        <v>0</v>
      </c>
      <c r="J197" s="58">
        <f>Tbl1_EmployerData[[#This Row],[Tarifa por hora]]*Tbl1_EmployerData[[#This Row],[Total de horas anuales (regulares)]]</f>
        <v>0</v>
      </c>
      <c r="K19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97" s="60"/>
      <c r="M197" s="61"/>
      <c r="N197" s="62">
        <f>Tbl1_EmployerData[[#This Row],[Salario base anual]]</f>
        <v>0</v>
      </c>
      <c r="O197" s="60"/>
      <c r="P197" s="63"/>
      <c r="Q197" s="64"/>
      <c r="R19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9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97" s="65" t="str">
        <f>IF(Tbl1_EmployerData[[#This Row],[Empleado
(Nombre o ID)]]="","",Tbl1_EmployerData[[#This Row],[Compensación total
]]/(Tbl1_EmployerData[[#This Row],[Total de horas efectivas]]))</f>
        <v/>
      </c>
    </row>
    <row r="198" spans="1:20">
      <c r="A198" s="53"/>
      <c r="B198" s="54"/>
      <c r="C198" s="54"/>
      <c r="D198" s="54"/>
      <c r="E198" s="2"/>
      <c r="F198" s="55"/>
      <c r="G198" s="56"/>
      <c r="H198" s="56"/>
      <c r="I198" s="57">
        <f>Tbl1_EmployerData[[#This Row],[Total de horas anuales (regulares)]]+Tbl1_EmployerData[[#This Row],[Total de horas anuales (horas extras, OT)]]</f>
        <v>0</v>
      </c>
      <c r="J198" s="58">
        <f>Tbl1_EmployerData[[#This Row],[Tarifa por hora]]*Tbl1_EmployerData[[#This Row],[Total de horas anuales (regulares)]]</f>
        <v>0</v>
      </c>
      <c r="K19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98" s="60"/>
      <c r="M198" s="61"/>
      <c r="N198" s="62">
        <f>Tbl1_EmployerData[[#This Row],[Salario base anual]]</f>
        <v>0</v>
      </c>
      <c r="O198" s="60"/>
      <c r="P198" s="63"/>
      <c r="Q198" s="64"/>
      <c r="R19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9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98" s="65" t="str">
        <f>IF(Tbl1_EmployerData[[#This Row],[Empleado
(Nombre o ID)]]="","",Tbl1_EmployerData[[#This Row],[Compensación total
]]/(Tbl1_EmployerData[[#This Row],[Total de horas efectivas]]))</f>
        <v/>
      </c>
    </row>
    <row r="199" spans="1:20">
      <c r="A199" s="53"/>
      <c r="B199" s="54"/>
      <c r="C199" s="54"/>
      <c r="D199" s="54"/>
      <c r="E199" s="2"/>
      <c r="F199" s="55"/>
      <c r="G199" s="56"/>
      <c r="H199" s="56"/>
      <c r="I199" s="57">
        <f>Tbl1_EmployerData[[#This Row],[Total de horas anuales (regulares)]]+Tbl1_EmployerData[[#This Row],[Total de horas anuales (horas extras, OT)]]</f>
        <v>0</v>
      </c>
      <c r="J199" s="58">
        <f>Tbl1_EmployerData[[#This Row],[Tarifa por hora]]*Tbl1_EmployerData[[#This Row],[Total de horas anuales (regulares)]]</f>
        <v>0</v>
      </c>
      <c r="K19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99" s="60"/>
      <c r="M199" s="61"/>
      <c r="N199" s="62">
        <f>Tbl1_EmployerData[[#This Row],[Salario base anual]]</f>
        <v>0</v>
      </c>
      <c r="O199" s="60"/>
      <c r="P199" s="63"/>
      <c r="Q199" s="64"/>
      <c r="R19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9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99" s="65" t="str">
        <f>IF(Tbl1_EmployerData[[#This Row],[Empleado
(Nombre o ID)]]="","",Tbl1_EmployerData[[#This Row],[Compensación total
]]/(Tbl1_EmployerData[[#This Row],[Total de horas efectivas]]))</f>
        <v/>
      </c>
    </row>
    <row r="200" spans="1:20">
      <c r="A200" s="53"/>
      <c r="B200" s="54"/>
      <c r="C200" s="54"/>
      <c r="D200" s="54"/>
      <c r="E200" s="2"/>
      <c r="F200" s="55"/>
      <c r="G200" s="56"/>
      <c r="H200" s="56"/>
      <c r="I200" s="57">
        <f>Tbl1_EmployerData[[#This Row],[Total de horas anuales (regulares)]]+Tbl1_EmployerData[[#This Row],[Total de horas anuales (horas extras, OT)]]</f>
        <v>0</v>
      </c>
      <c r="J200" s="58">
        <f>Tbl1_EmployerData[[#This Row],[Tarifa por hora]]*Tbl1_EmployerData[[#This Row],[Total de horas anuales (regulares)]]</f>
        <v>0</v>
      </c>
      <c r="K20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00" s="60"/>
      <c r="M200" s="61"/>
      <c r="N200" s="62">
        <f>Tbl1_EmployerData[[#This Row],[Salario base anual]]</f>
        <v>0</v>
      </c>
      <c r="O200" s="60"/>
      <c r="P200" s="63"/>
      <c r="Q200" s="64"/>
      <c r="R20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0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00" s="65" t="str">
        <f>IF(Tbl1_EmployerData[[#This Row],[Empleado
(Nombre o ID)]]="","",Tbl1_EmployerData[[#This Row],[Compensación total
]]/(Tbl1_EmployerData[[#This Row],[Total de horas efectivas]]))</f>
        <v/>
      </c>
    </row>
    <row r="201" spans="1:20">
      <c r="A201" s="53"/>
      <c r="B201" s="54"/>
      <c r="C201" s="54"/>
      <c r="D201" s="54"/>
      <c r="E201" s="2"/>
      <c r="F201" s="55"/>
      <c r="G201" s="56"/>
      <c r="H201" s="56"/>
      <c r="I201" s="57">
        <f>Tbl1_EmployerData[[#This Row],[Total de horas anuales (regulares)]]+Tbl1_EmployerData[[#This Row],[Total de horas anuales (horas extras, OT)]]</f>
        <v>0</v>
      </c>
      <c r="J201" s="58">
        <f>Tbl1_EmployerData[[#This Row],[Tarifa por hora]]*Tbl1_EmployerData[[#This Row],[Total de horas anuales (regulares)]]</f>
        <v>0</v>
      </c>
      <c r="K20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01" s="60"/>
      <c r="M201" s="61"/>
      <c r="N201" s="62">
        <f>Tbl1_EmployerData[[#This Row],[Salario base anual]]</f>
        <v>0</v>
      </c>
      <c r="O201" s="60"/>
      <c r="P201" s="63"/>
      <c r="Q201" s="64"/>
      <c r="R20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0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01" s="65" t="str">
        <f>IF(Tbl1_EmployerData[[#This Row],[Empleado
(Nombre o ID)]]="","",Tbl1_EmployerData[[#This Row],[Compensación total
]]/(Tbl1_EmployerData[[#This Row],[Total de horas efectivas]]))</f>
        <v/>
      </c>
    </row>
    <row r="202" spans="1:20">
      <c r="A202" s="53"/>
      <c r="B202" s="54"/>
      <c r="C202" s="54"/>
      <c r="D202" s="54"/>
      <c r="E202" s="2"/>
      <c r="F202" s="55"/>
      <c r="G202" s="56"/>
      <c r="H202" s="56"/>
      <c r="I202" s="57">
        <f>Tbl1_EmployerData[[#This Row],[Total de horas anuales (regulares)]]+Tbl1_EmployerData[[#This Row],[Total de horas anuales (horas extras, OT)]]</f>
        <v>0</v>
      </c>
      <c r="J202" s="58">
        <f>Tbl1_EmployerData[[#This Row],[Tarifa por hora]]*Tbl1_EmployerData[[#This Row],[Total de horas anuales (regulares)]]</f>
        <v>0</v>
      </c>
      <c r="K20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02" s="60"/>
      <c r="M202" s="61"/>
      <c r="N202" s="62">
        <f>Tbl1_EmployerData[[#This Row],[Salario base anual]]</f>
        <v>0</v>
      </c>
      <c r="O202" s="60"/>
      <c r="P202" s="63"/>
      <c r="Q202" s="64"/>
      <c r="R20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0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02" s="65" t="str">
        <f>IF(Tbl1_EmployerData[[#This Row],[Empleado
(Nombre o ID)]]="","",Tbl1_EmployerData[[#This Row],[Compensación total
]]/(Tbl1_EmployerData[[#This Row],[Total de horas efectivas]]))</f>
        <v/>
      </c>
    </row>
    <row r="203" spans="1:20">
      <c r="A203" s="53"/>
      <c r="B203" s="54"/>
      <c r="C203" s="54"/>
      <c r="D203" s="54"/>
      <c r="E203" s="2"/>
      <c r="F203" s="55"/>
      <c r="G203" s="56"/>
      <c r="H203" s="56"/>
      <c r="I203" s="57">
        <f>Tbl1_EmployerData[[#This Row],[Total de horas anuales (regulares)]]+Tbl1_EmployerData[[#This Row],[Total de horas anuales (horas extras, OT)]]</f>
        <v>0</v>
      </c>
      <c r="J203" s="58">
        <f>Tbl1_EmployerData[[#This Row],[Tarifa por hora]]*Tbl1_EmployerData[[#This Row],[Total de horas anuales (regulares)]]</f>
        <v>0</v>
      </c>
      <c r="K20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03" s="60"/>
      <c r="M203" s="61"/>
      <c r="N203" s="62">
        <f>Tbl1_EmployerData[[#This Row],[Salario base anual]]</f>
        <v>0</v>
      </c>
      <c r="O203" s="60"/>
      <c r="P203" s="63"/>
      <c r="Q203" s="64"/>
      <c r="R20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0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03" s="65" t="str">
        <f>IF(Tbl1_EmployerData[[#This Row],[Empleado
(Nombre o ID)]]="","",Tbl1_EmployerData[[#This Row],[Compensación total
]]/(Tbl1_EmployerData[[#This Row],[Total de horas efectivas]]))</f>
        <v/>
      </c>
    </row>
    <row r="204" spans="1:20">
      <c r="A204" s="53"/>
      <c r="B204" s="54"/>
      <c r="C204" s="54"/>
      <c r="D204" s="54"/>
      <c r="E204" s="2"/>
      <c r="F204" s="55"/>
      <c r="G204" s="56"/>
      <c r="H204" s="56"/>
      <c r="I204" s="57">
        <f>Tbl1_EmployerData[[#This Row],[Total de horas anuales (regulares)]]+Tbl1_EmployerData[[#This Row],[Total de horas anuales (horas extras, OT)]]</f>
        <v>0</v>
      </c>
      <c r="J204" s="58">
        <f>Tbl1_EmployerData[[#This Row],[Tarifa por hora]]*Tbl1_EmployerData[[#This Row],[Total de horas anuales (regulares)]]</f>
        <v>0</v>
      </c>
      <c r="K20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04" s="60"/>
      <c r="M204" s="61"/>
      <c r="N204" s="62">
        <f>Tbl1_EmployerData[[#This Row],[Salario base anual]]</f>
        <v>0</v>
      </c>
      <c r="O204" s="60"/>
      <c r="P204" s="63"/>
      <c r="Q204" s="64"/>
      <c r="R20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0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04" s="65" t="str">
        <f>IF(Tbl1_EmployerData[[#This Row],[Empleado
(Nombre o ID)]]="","",Tbl1_EmployerData[[#This Row],[Compensación total
]]/(Tbl1_EmployerData[[#This Row],[Total de horas efectivas]]))</f>
        <v/>
      </c>
    </row>
    <row r="205" spans="1:20">
      <c r="A205" s="53"/>
      <c r="B205" s="54"/>
      <c r="C205" s="54"/>
      <c r="D205" s="54"/>
      <c r="E205" s="2"/>
      <c r="F205" s="55"/>
      <c r="G205" s="56"/>
      <c r="H205" s="56"/>
      <c r="I205" s="57">
        <f>Tbl1_EmployerData[[#This Row],[Total de horas anuales (regulares)]]+Tbl1_EmployerData[[#This Row],[Total de horas anuales (horas extras, OT)]]</f>
        <v>0</v>
      </c>
      <c r="J205" s="58">
        <f>Tbl1_EmployerData[[#This Row],[Tarifa por hora]]*Tbl1_EmployerData[[#This Row],[Total de horas anuales (regulares)]]</f>
        <v>0</v>
      </c>
      <c r="K20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05" s="60"/>
      <c r="M205" s="61"/>
      <c r="N205" s="62">
        <f>Tbl1_EmployerData[[#This Row],[Salario base anual]]</f>
        <v>0</v>
      </c>
      <c r="O205" s="60"/>
      <c r="P205" s="63"/>
      <c r="Q205" s="64"/>
      <c r="R20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0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05" s="65" t="str">
        <f>IF(Tbl1_EmployerData[[#This Row],[Empleado
(Nombre o ID)]]="","",Tbl1_EmployerData[[#This Row],[Compensación total
]]/(Tbl1_EmployerData[[#This Row],[Total de horas efectivas]]))</f>
        <v/>
      </c>
    </row>
    <row r="206" spans="1:20">
      <c r="A206" s="53"/>
      <c r="B206" s="54"/>
      <c r="C206" s="54"/>
      <c r="D206" s="54"/>
      <c r="E206" s="2"/>
      <c r="F206" s="55"/>
      <c r="G206" s="56"/>
      <c r="H206" s="56"/>
      <c r="I206" s="57">
        <f>Tbl1_EmployerData[[#This Row],[Total de horas anuales (regulares)]]+Tbl1_EmployerData[[#This Row],[Total de horas anuales (horas extras, OT)]]</f>
        <v>0</v>
      </c>
      <c r="J206" s="58">
        <f>Tbl1_EmployerData[[#This Row],[Tarifa por hora]]*Tbl1_EmployerData[[#This Row],[Total de horas anuales (regulares)]]</f>
        <v>0</v>
      </c>
      <c r="K20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06" s="60"/>
      <c r="M206" s="61"/>
      <c r="N206" s="62">
        <f>Tbl1_EmployerData[[#This Row],[Salario base anual]]</f>
        <v>0</v>
      </c>
      <c r="O206" s="60"/>
      <c r="P206" s="63"/>
      <c r="Q206" s="64"/>
      <c r="R20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0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06" s="65" t="str">
        <f>IF(Tbl1_EmployerData[[#This Row],[Empleado
(Nombre o ID)]]="","",Tbl1_EmployerData[[#This Row],[Compensación total
]]/(Tbl1_EmployerData[[#This Row],[Total de horas efectivas]]))</f>
        <v/>
      </c>
    </row>
    <row r="207" spans="1:20">
      <c r="A207" s="53"/>
      <c r="B207" s="54"/>
      <c r="C207" s="54"/>
      <c r="D207" s="54"/>
      <c r="E207" s="2"/>
      <c r="F207" s="55"/>
      <c r="G207" s="56"/>
      <c r="H207" s="56"/>
      <c r="I207" s="57">
        <f>Tbl1_EmployerData[[#This Row],[Total de horas anuales (regulares)]]+Tbl1_EmployerData[[#This Row],[Total de horas anuales (horas extras, OT)]]</f>
        <v>0</v>
      </c>
      <c r="J207" s="58">
        <f>Tbl1_EmployerData[[#This Row],[Tarifa por hora]]*Tbl1_EmployerData[[#This Row],[Total de horas anuales (regulares)]]</f>
        <v>0</v>
      </c>
      <c r="K20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07" s="60"/>
      <c r="M207" s="61"/>
      <c r="N207" s="62">
        <f>Tbl1_EmployerData[[#This Row],[Salario base anual]]</f>
        <v>0</v>
      </c>
      <c r="O207" s="60"/>
      <c r="P207" s="63"/>
      <c r="Q207" s="64"/>
      <c r="R20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0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07" s="65" t="str">
        <f>IF(Tbl1_EmployerData[[#This Row],[Empleado
(Nombre o ID)]]="","",Tbl1_EmployerData[[#This Row],[Compensación total
]]/(Tbl1_EmployerData[[#This Row],[Total de horas efectivas]]))</f>
        <v/>
      </c>
    </row>
    <row r="208" spans="1:20">
      <c r="A208" s="53"/>
      <c r="B208" s="54"/>
      <c r="C208" s="54"/>
      <c r="D208" s="54"/>
      <c r="E208" s="2"/>
      <c r="F208" s="55"/>
      <c r="G208" s="56"/>
      <c r="H208" s="56"/>
      <c r="I208" s="57">
        <f>Tbl1_EmployerData[[#This Row],[Total de horas anuales (regulares)]]+Tbl1_EmployerData[[#This Row],[Total de horas anuales (horas extras, OT)]]</f>
        <v>0</v>
      </c>
      <c r="J208" s="58">
        <f>Tbl1_EmployerData[[#This Row],[Tarifa por hora]]*Tbl1_EmployerData[[#This Row],[Total de horas anuales (regulares)]]</f>
        <v>0</v>
      </c>
      <c r="K20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08" s="60"/>
      <c r="M208" s="61"/>
      <c r="N208" s="62">
        <f>Tbl1_EmployerData[[#This Row],[Salario base anual]]</f>
        <v>0</v>
      </c>
      <c r="O208" s="60"/>
      <c r="P208" s="63"/>
      <c r="Q208" s="64"/>
      <c r="R20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0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08" s="65" t="str">
        <f>IF(Tbl1_EmployerData[[#This Row],[Empleado
(Nombre o ID)]]="","",Tbl1_EmployerData[[#This Row],[Compensación total
]]/(Tbl1_EmployerData[[#This Row],[Total de horas efectivas]]))</f>
        <v/>
      </c>
    </row>
    <row r="209" spans="1:20">
      <c r="A209" s="53"/>
      <c r="B209" s="54"/>
      <c r="C209" s="54"/>
      <c r="D209" s="54"/>
      <c r="E209" s="2"/>
      <c r="F209" s="55"/>
      <c r="G209" s="56"/>
      <c r="H209" s="56"/>
      <c r="I209" s="57">
        <f>Tbl1_EmployerData[[#This Row],[Total de horas anuales (regulares)]]+Tbl1_EmployerData[[#This Row],[Total de horas anuales (horas extras, OT)]]</f>
        <v>0</v>
      </c>
      <c r="J209" s="58">
        <f>Tbl1_EmployerData[[#This Row],[Tarifa por hora]]*Tbl1_EmployerData[[#This Row],[Total de horas anuales (regulares)]]</f>
        <v>0</v>
      </c>
      <c r="K20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09" s="60"/>
      <c r="M209" s="61"/>
      <c r="N209" s="62">
        <f>Tbl1_EmployerData[[#This Row],[Salario base anual]]</f>
        <v>0</v>
      </c>
      <c r="O209" s="60"/>
      <c r="P209" s="63"/>
      <c r="Q209" s="64"/>
      <c r="R20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0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09" s="65" t="str">
        <f>IF(Tbl1_EmployerData[[#This Row],[Empleado
(Nombre o ID)]]="","",Tbl1_EmployerData[[#This Row],[Compensación total
]]/(Tbl1_EmployerData[[#This Row],[Total de horas efectivas]]))</f>
        <v/>
      </c>
    </row>
    <row r="210" spans="1:20">
      <c r="A210" s="53"/>
      <c r="B210" s="54"/>
      <c r="C210" s="54"/>
      <c r="D210" s="54"/>
      <c r="E210" s="2"/>
      <c r="F210" s="55"/>
      <c r="G210" s="56"/>
      <c r="H210" s="56"/>
      <c r="I210" s="57">
        <f>Tbl1_EmployerData[[#This Row],[Total de horas anuales (regulares)]]+Tbl1_EmployerData[[#This Row],[Total de horas anuales (horas extras, OT)]]</f>
        <v>0</v>
      </c>
      <c r="J210" s="58">
        <f>Tbl1_EmployerData[[#This Row],[Tarifa por hora]]*Tbl1_EmployerData[[#This Row],[Total de horas anuales (regulares)]]</f>
        <v>0</v>
      </c>
      <c r="K21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10" s="60"/>
      <c r="M210" s="61"/>
      <c r="N210" s="62">
        <f>Tbl1_EmployerData[[#This Row],[Salario base anual]]</f>
        <v>0</v>
      </c>
      <c r="O210" s="60"/>
      <c r="P210" s="63"/>
      <c r="Q210" s="64"/>
      <c r="R21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1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10" s="65" t="str">
        <f>IF(Tbl1_EmployerData[[#This Row],[Empleado
(Nombre o ID)]]="","",Tbl1_EmployerData[[#This Row],[Compensación total
]]/(Tbl1_EmployerData[[#This Row],[Total de horas efectivas]]))</f>
        <v/>
      </c>
    </row>
    <row r="211" spans="1:20">
      <c r="A211" s="53"/>
      <c r="B211" s="54"/>
      <c r="C211" s="54"/>
      <c r="D211" s="54"/>
      <c r="E211" s="2"/>
      <c r="F211" s="55"/>
      <c r="G211" s="56"/>
      <c r="H211" s="56"/>
      <c r="I211" s="57">
        <f>Tbl1_EmployerData[[#This Row],[Total de horas anuales (regulares)]]+Tbl1_EmployerData[[#This Row],[Total de horas anuales (horas extras, OT)]]</f>
        <v>0</v>
      </c>
      <c r="J211" s="58">
        <f>Tbl1_EmployerData[[#This Row],[Tarifa por hora]]*Tbl1_EmployerData[[#This Row],[Total de horas anuales (regulares)]]</f>
        <v>0</v>
      </c>
      <c r="K21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11" s="60"/>
      <c r="M211" s="61"/>
      <c r="N211" s="62">
        <f>Tbl1_EmployerData[[#This Row],[Salario base anual]]</f>
        <v>0</v>
      </c>
      <c r="O211" s="60"/>
      <c r="P211" s="63"/>
      <c r="Q211" s="64"/>
      <c r="R21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1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11" s="65" t="str">
        <f>IF(Tbl1_EmployerData[[#This Row],[Empleado
(Nombre o ID)]]="","",Tbl1_EmployerData[[#This Row],[Compensación total
]]/(Tbl1_EmployerData[[#This Row],[Total de horas efectivas]]))</f>
        <v/>
      </c>
    </row>
    <row r="212" spans="1:20">
      <c r="A212" s="53"/>
      <c r="B212" s="54"/>
      <c r="C212" s="54"/>
      <c r="D212" s="54"/>
      <c r="E212" s="2"/>
      <c r="F212" s="55"/>
      <c r="G212" s="56"/>
      <c r="H212" s="56"/>
      <c r="I212" s="57">
        <f>Tbl1_EmployerData[[#This Row],[Total de horas anuales (regulares)]]+Tbl1_EmployerData[[#This Row],[Total de horas anuales (horas extras, OT)]]</f>
        <v>0</v>
      </c>
      <c r="J212" s="58">
        <f>Tbl1_EmployerData[[#This Row],[Tarifa por hora]]*Tbl1_EmployerData[[#This Row],[Total de horas anuales (regulares)]]</f>
        <v>0</v>
      </c>
      <c r="K21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12" s="60"/>
      <c r="M212" s="61"/>
      <c r="N212" s="62">
        <f>Tbl1_EmployerData[[#This Row],[Salario base anual]]</f>
        <v>0</v>
      </c>
      <c r="O212" s="60"/>
      <c r="P212" s="63"/>
      <c r="Q212" s="64"/>
      <c r="R21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1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12" s="65" t="str">
        <f>IF(Tbl1_EmployerData[[#This Row],[Empleado
(Nombre o ID)]]="","",Tbl1_EmployerData[[#This Row],[Compensación total
]]/(Tbl1_EmployerData[[#This Row],[Total de horas efectivas]]))</f>
        <v/>
      </c>
    </row>
    <row r="213" spans="1:20">
      <c r="A213" s="53"/>
      <c r="B213" s="54"/>
      <c r="C213" s="54"/>
      <c r="D213" s="54"/>
      <c r="E213" s="2"/>
      <c r="F213" s="55"/>
      <c r="G213" s="56"/>
      <c r="H213" s="56"/>
      <c r="I213" s="57">
        <f>Tbl1_EmployerData[[#This Row],[Total de horas anuales (regulares)]]+Tbl1_EmployerData[[#This Row],[Total de horas anuales (horas extras, OT)]]</f>
        <v>0</v>
      </c>
      <c r="J213" s="58">
        <f>Tbl1_EmployerData[[#This Row],[Tarifa por hora]]*Tbl1_EmployerData[[#This Row],[Total de horas anuales (regulares)]]</f>
        <v>0</v>
      </c>
      <c r="K21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13" s="60"/>
      <c r="M213" s="61"/>
      <c r="N213" s="62">
        <f>Tbl1_EmployerData[[#This Row],[Salario base anual]]</f>
        <v>0</v>
      </c>
      <c r="O213" s="60"/>
      <c r="P213" s="63"/>
      <c r="Q213" s="64"/>
      <c r="R21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1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13" s="65" t="str">
        <f>IF(Tbl1_EmployerData[[#This Row],[Empleado
(Nombre o ID)]]="","",Tbl1_EmployerData[[#This Row],[Compensación total
]]/(Tbl1_EmployerData[[#This Row],[Total de horas efectivas]]))</f>
        <v/>
      </c>
    </row>
    <row r="214" spans="1:20">
      <c r="A214" s="53"/>
      <c r="B214" s="54"/>
      <c r="C214" s="54"/>
      <c r="D214" s="54"/>
      <c r="E214" s="2"/>
      <c r="F214" s="55"/>
      <c r="G214" s="56"/>
      <c r="H214" s="56"/>
      <c r="I214" s="57">
        <f>Tbl1_EmployerData[[#This Row],[Total de horas anuales (regulares)]]+Tbl1_EmployerData[[#This Row],[Total de horas anuales (horas extras, OT)]]</f>
        <v>0</v>
      </c>
      <c r="J214" s="58">
        <f>Tbl1_EmployerData[[#This Row],[Tarifa por hora]]*Tbl1_EmployerData[[#This Row],[Total de horas anuales (regulares)]]</f>
        <v>0</v>
      </c>
      <c r="K21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14" s="60"/>
      <c r="M214" s="61"/>
      <c r="N214" s="62">
        <f>Tbl1_EmployerData[[#This Row],[Salario base anual]]</f>
        <v>0</v>
      </c>
      <c r="O214" s="60"/>
      <c r="P214" s="63"/>
      <c r="Q214" s="64"/>
      <c r="R21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1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14" s="65" t="str">
        <f>IF(Tbl1_EmployerData[[#This Row],[Empleado
(Nombre o ID)]]="","",Tbl1_EmployerData[[#This Row],[Compensación total
]]/(Tbl1_EmployerData[[#This Row],[Total de horas efectivas]]))</f>
        <v/>
      </c>
    </row>
    <row r="215" spans="1:20">
      <c r="A215" s="53"/>
      <c r="B215" s="54"/>
      <c r="C215" s="54"/>
      <c r="D215" s="54"/>
      <c r="E215" s="2"/>
      <c r="F215" s="55"/>
      <c r="G215" s="56"/>
      <c r="H215" s="56"/>
      <c r="I215" s="57">
        <f>Tbl1_EmployerData[[#This Row],[Total de horas anuales (regulares)]]+Tbl1_EmployerData[[#This Row],[Total de horas anuales (horas extras, OT)]]</f>
        <v>0</v>
      </c>
      <c r="J215" s="58">
        <f>Tbl1_EmployerData[[#This Row],[Tarifa por hora]]*Tbl1_EmployerData[[#This Row],[Total de horas anuales (regulares)]]</f>
        <v>0</v>
      </c>
      <c r="K21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15" s="60"/>
      <c r="M215" s="61"/>
      <c r="N215" s="62">
        <f>Tbl1_EmployerData[[#This Row],[Salario base anual]]</f>
        <v>0</v>
      </c>
      <c r="O215" s="60"/>
      <c r="P215" s="63"/>
      <c r="Q215" s="64"/>
      <c r="R21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1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15" s="65" t="str">
        <f>IF(Tbl1_EmployerData[[#This Row],[Empleado
(Nombre o ID)]]="","",Tbl1_EmployerData[[#This Row],[Compensación total
]]/(Tbl1_EmployerData[[#This Row],[Total de horas efectivas]]))</f>
        <v/>
      </c>
    </row>
    <row r="216" spans="1:20">
      <c r="A216" s="53"/>
      <c r="B216" s="54"/>
      <c r="C216" s="54"/>
      <c r="D216" s="54"/>
      <c r="E216" s="2"/>
      <c r="F216" s="55"/>
      <c r="G216" s="56"/>
      <c r="H216" s="56"/>
      <c r="I216" s="57">
        <f>Tbl1_EmployerData[[#This Row],[Total de horas anuales (regulares)]]+Tbl1_EmployerData[[#This Row],[Total de horas anuales (horas extras, OT)]]</f>
        <v>0</v>
      </c>
      <c r="J216" s="58">
        <f>Tbl1_EmployerData[[#This Row],[Tarifa por hora]]*Tbl1_EmployerData[[#This Row],[Total de horas anuales (regulares)]]</f>
        <v>0</v>
      </c>
      <c r="K21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16" s="60"/>
      <c r="M216" s="61"/>
      <c r="N216" s="62">
        <f>Tbl1_EmployerData[[#This Row],[Salario base anual]]</f>
        <v>0</v>
      </c>
      <c r="O216" s="60"/>
      <c r="P216" s="63"/>
      <c r="Q216" s="64"/>
      <c r="R21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1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16" s="65" t="str">
        <f>IF(Tbl1_EmployerData[[#This Row],[Empleado
(Nombre o ID)]]="","",Tbl1_EmployerData[[#This Row],[Compensación total
]]/(Tbl1_EmployerData[[#This Row],[Total de horas efectivas]]))</f>
        <v/>
      </c>
    </row>
    <row r="217" spans="1:20">
      <c r="A217" s="53"/>
      <c r="B217" s="54"/>
      <c r="C217" s="54"/>
      <c r="D217" s="54"/>
      <c r="E217" s="2"/>
      <c r="F217" s="55"/>
      <c r="G217" s="56"/>
      <c r="H217" s="56"/>
      <c r="I217" s="57">
        <f>Tbl1_EmployerData[[#This Row],[Total de horas anuales (regulares)]]+Tbl1_EmployerData[[#This Row],[Total de horas anuales (horas extras, OT)]]</f>
        <v>0</v>
      </c>
      <c r="J217" s="58">
        <f>Tbl1_EmployerData[[#This Row],[Tarifa por hora]]*Tbl1_EmployerData[[#This Row],[Total de horas anuales (regulares)]]</f>
        <v>0</v>
      </c>
      <c r="K21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17" s="60"/>
      <c r="M217" s="61"/>
      <c r="N217" s="62">
        <f>Tbl1_EmployerData[[#This Row],[Salario base anual]]</f>
        <v>0</v>
      </c>
      <c r="O217" s="60"/>
      <c r="P217" s="63"/>
      <c r="Q217" s="64"/>
      <c r="R21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1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17" s="65" t="str">
        <f>IF(Tbl1_EmployerData[[#This Row],[Empleado
(Nombre o ID)]]="","",Tbl1_EmployerData[[#This Row],[Compensación total
]]/(Tbl1_EmployerData[[#This Row],[Total de horas efectivas]]))</f>
        <v/>
      </c>
    </row>
    <row r="218" spans="1:20">
      <c r="A218" s="53"/>
      <c r="B218" s="54"/>
      <c r="C218" s="54"/>
      <c r="D218" s="54"/>
      <c r="E218" s="2"/>
      <c r="F218" s="55"/>
      <c r="G218" s="56"/>
      <c r="H218" s="56"/>
      <c r="I218" s="57">
        <f>Tbl1_EmployerData[[#This Row],[Total de horas anuales (regulares)]]+Tbl1_EmployerData[[#This Row],[Total de horas anuales (horas extras, OT)]]</f>
        <v>0</v>
      </c>
      <c r="J218" s="58">
        <f>Tbl1_EmployerData[[#This Row],[Tarifa por hora]]*Tbl1_EmployerData[[#This Row],[Total de horas anuales (regulares)]]</f>
        <v>0</v>
      </c>
      <c r="K21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18" s="60"/>
      <c r="M218" s="61"/>
      <c r="N218" s="62">
        <f>Tbl1_EmployerData[[#This Row],[Salario base anual]]</f>
        <v>0</v>
      </c>
      <c r="O218" s="60"/>
      <c r="P218" s="63"/>
      <c r="Q218" s="64"/>
      <c r="R21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1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18" s="65" t="str">
        <f>IF(Tbl1_EmployerData[[#This Row],[Empleado
(Nombre o ID)]]="","",Tbl1_EmployerData[[#This Row],[Compensación total
]]/(Tbl1_EmployerData[[#This Row],[Total de horas efectivas]]))</f>
        <v/>
      </c>
    </row>
    <row r="219" spans="1:20">
      <c r="A219" s="53"/>
      <c r="B219" s="54"/>
      <c r="C219" s="54"/>
      <c r="D219" s="54"/>
      <c r="E219" s="2"/>
      <c r="F219" s="55"/>
      <c r="G219" s="56"/>
      <c r="H219" s="56"/>
      <c r="I219" s="57">
        <f>Tbl1_EmployerData[[#This Row],[Total de horas anuales (regulares)]]+Tbl1_EmployerData[[#This Row],[Total de horas anuales (horas extras, OT)]]</f>
        <v>0</v>
      </c>
      <c r="J219" s="58">
        <f>Tbl1_EmployerData[[#This Row],[Tarifa por hora]]*Tbl1_EmployerData[[#This Row],[Total de horas anuales (regulares)]]</f>
        <v>0</v>
      </c>
      <c r="K21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19" s="60"/>
      <c r="M219" s="61"/>
      <c r="N219" s="62">
        <f>Tbl1_EmployerData[[#This Row],[Salario base anual]]</f>
        <v>0</v>
      </c>
      <c r="O219" s="60"/>
      <c r="P219" s="63"/>
      <c r="Q219" s="64"/>
      <c r="R21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1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19" s="65" t="str">
        <f>IF(Tbl1_EmployerData[[#This Row],[Empleado
(Nombre o ID)]]="","",Tbl1_EmployerData[[#This Row],[Compensación total
]]/(Tbl1_EmployerData[[#This Row],[Total de horas efectivas]]))</f>
        <v/>
      </c>
    </row>
    <row r="220" spans="1:20">
      <c r="A220" s="53"/>
      <c r="B220" s="54"/>
      <c r="C220" s="54"/>
      <c r="D220" s="54"/>
      <c r="E220" s="2"/>
      <c r="F220" s="55"/>
      <c r="G220" s="56"/>
      <c r="H220" s="56"/>
      <c r="I220" s="57">
        <f>Tbl1_EmployerData[[#This Row],[Total de horas anuales (regulares)]]+Tbl1_EmployerData[[#This Row],[Total de horas anuales (horas extras, OT)]]</f>
        <v>0</v>
      </c>
      <c r="J220" s="58">
        <f>Tbl1_EmployerData[[#This Row],[Tarifa por hora]]*Tbl1_EmployerData[[#This Row],[Total de horas anuales (regulares)]]</f>
        <v>0</v>
      </c>
      <c r="K22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20" s="60"/>
      <c r="M220" s="61"/>
      <c r="N220" s="62">
        <f>Tbl1_EmployerData[[#This Row],[Salario base anual]]</f>
        <v>0</v>
      </c>
      <c r="O220" s="60"/>
      <c r="P220" s="63"/>
      <c r="Q220" s="64"/>
      <c r="R22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2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20" s="65" t="str">
        <f>IF(Tbl1_EmployerData[[#This Row],[Empleado
(Nombre o ID)]]="","",Tbl1_EmployerData[[#This Row],[Compensación total
]]/(Tbl1_EmployerData[[#This Row],[Total de horas efectivas]]))</f>
        <v/>
      </c>
    </row>
    <row r="221" spans="1:20">
      <c r="A221" s="53"/>
      <c r="B221" s="54"/>
      <c r="C221" s="54"/>
      <c r="D221" s="54"/>
      <c r="E221" s="2"/>
      <c r="F221" s="55"/>
      <c r="G221" s="56"/>
      <c r="H221" s="56"/>
      <c r="I221" s="57">
        <f>Tbl1_EmployerData[[#This Row],[Total de horas anuales (regulares)]]+Tbl1_EmployerData[[#This Row],[Total de horas anuales (horas extras, OT)]]</f>
        <v>0</v>
      </c>
      <c r="J221" s="58">
        <f>Tbl1_EmployerData[[#This Row],[Tarifa por hora]]*Tbl1_EmployerData[[#This Row],[Total de horas anuales (regulares)]]</f>
        <v>0</v>
      </c>
      <c r="K22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21" s="60"/>
      <c r="M221" s="61"/>
      <c r="N221" s="62">
        <f>Tbl1_EmployerData[[#This Row],[Salario base anual]]</f>
        <v>0</v>
      </c>
      <c r="O221" s="60"/>
      <c r="P221" s="63"/>
      <c r="Q221" s="64"/>
      <c r="R22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2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21" s="65" t="str">
        <f>IF(Tbl1_EmployerData[[#This Row],[Empleado
(Nombre o ID)]]="","",Tbl1_EmployerData[[#This Row],[Compensación total
]]/(Tbl1_EmployerData[[#This Row],[Total de horas efectivas]]))</f>
        <v/>
      </c>
    </row>
    <row r="222" spans="1:20">
      <c r="A222" s="53"/>
      <c r="B222" s="54"/>
      <c r="C222" s="54"/>
      <c r="D222" s="54"/>
      <c r="E222" s="2"/>
      <c r="F222" s="55"/>
      <c r="G222" s="56"/>
      <c r="H222" s="56"/>
      <c r="I222" s="57">
        <f>Tbl1_EmployerData[[#This Row],[Total de horas anuales (regulares)]]+Tbl1_EmployerData[[#This Row],[Total de horas anuales (horas extras, OT)]]</f>
        <v>0</v>
      </c>
      <c r="J222" s="58">
        <f>Tbl1_EmployerData[[#This Row],[Tarifa por hora]]*Tbl1_EmployerData[[#This Row],[Total de horas anuales (regulares)]]</f>
        <v>0</v>
      </c>
      <c r="K22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22" s="60"/>
      <c r="M222" s="61"/>
      <c r="N222" s="62">
        <f>Tbl1_EmployerData[[#This Row],[Salario base anual]]</f>
        <v>0</v>
      </c>
      <c r="O222" s="60"/>
      <c r="P222" s="63"/>
      <c r="Q222" s="64"/>
      <c r="R22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2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22" s="65" t="str">
        <f>IF(Tbl1_EmployerData[[#This Row],[Empleado
(Nombre o ID)]]="","",Tbl1_EmployerData[[#This Row],[Compensación total
]]/(Tbl1_EmployerData[[#This Row],[Total de horas efectivas]]))</f>
        <v/>
      </c>
    </row>
    <row r="223" spans="1:20">
      <c r="A223" s="53"/>
      <c r="B223" s="54"/>
      <c r="C223" s="54"/>
      <c r="D223" s="54"/>
      <c r="E223" s="2"/>
      <c r="F223" s="55"/>
      <c r="G223" s="56"/>
      <c r="H223" s="56"/>
      <c r="I223" s="57">
        <f>Tbl1_EmployerData[[#This Row],[Total de horas anuales (regulares)]]+Tbl1_EmployerData[[#This Row],[Total de horas anuales (horas extras, OT)]]</f>
        <v>0</v>
      </c>
      <c r="J223" s="58">
        <f>Tbl1_EmployerData[[#This Row],[Tarifa por hora]]*Tbl1_EmployerData[[#This Row],[Total de horas anuales (regulares)]]</f>
        <v>0</v>
      </c>
      <c r="K22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23" s="60"/>
      <c r="M223" s="61"/>
      <c r="N223" s="62">
        <f>Tbl1_EmployerData[[#This Row],[Salario base anual]]</f>
        <v>0</v>
      </c>
      <c r="O223" s="60"/>
      <c r="P223" s="63"/>
      <c r="Q223" s="64"/>
      <c r="R22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2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23" s="65" t="str">
        <f>IF(Tbl1_EmployerData[[#This Row],[Empleado
(Nombre o ID)]]="","",Tbl1_EmployerData[[#This Row],[Compensación total
]]/(Tbl1_EmployerData[[#This Row],[Total de horas efectivas]]))</f>
        <v/>
      </c>
    </row>
    <row r="224" spans="1:20">
      <c r="A224" s="53"/>
      <c r="B224" s="54"/>
      <c r="C224" s="54"/>
      <c r="D224" s="54"/>
      <c r="E224" s="2"/>
      <c r="F224" s="55"/>
      <c r="G224" s="56"/>
      <c r="H224" s="56"/>
      <c r="I224" s="57">
        <f>Tbl1_EmployerData[[#This Row],[Total de horas anuales (regulares)]]+Tbl1_EmployerData[[#This Row],[Total de horas anuales (horas extras, OT)]]</f>
        <v>0</v>
      </c>
      <c r="J224" s="58">
        <f>Tbl1_EmployerData[[#This Row],[Tarifa por hora]]*Tbl1_EmployerData[[#This Row],[Total de horas anuales (regulares)]]</f>
        <v>0</v>
      </c>
      <c r="K22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24" s="60"/>
      <c r="M224" s="61"/>
      <c r="N224" s="62">
        <f>Tbl1_EmployerData[[#This Row],[Salario base anual]]</f>
        <v>0</v>
      </c>
      <c r="O224" s="60"/>
      <c r="P224" s="63"/>
      <c r="Q224" s="64"/>
      <c r="R22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2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24" s="65" t="str">
        <f>IF(Tbl1_EmployerData[[#This Row],[Empleado
(Nombre o ID)]]="","",Tbl1_EmployerData[[#This Row],[Compensación total
]]/(Tbl1_EmployerData[[#This Row],[Total de horas efectivas]]))</f>
        <v/>
      </c>
    </row>
    <row r="225" spans="1:20">
      <c r="A225" s="53"/>
      <c r="B225" s="54"/>
      <c r="C225" s="54"/>
      <c r="D225" s="54"/>
      <c r="E225" s="2"/>
      <c r="F225" s="55"/>
      <c r="G225" s="56"/>
      <c r="H225" s="56"/>
      <c r="I225" s="57">
        <f>Tbl1_EmployerData[[#This Row],[Total de horas anuales (regulares)]]+Tbl1_EmployerData[[#This Row],[Total de horas anuales (horas extras, OT)]]</f>
        <v>0</v>
      </c>
      <c r="J225" s="58">
        <f>Tbl1_EmployerData[[#This Row],[Tarifa por hora]]*Tbl1_EmployerData[[#This Row],[Total de horas anuales (regulares)]]</f>
        <v>0</v>
      </c>
      <c r="K22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25" s="60"/>
      <c r="M225" s="61"/>
      <c r="N225" s="62">
        <f>Tbl1_EmployerData[[#This Row],[Salario base anual]]</f>
        <v>0</v>
      </c>
      <c r="O225" s="60"/>
      <c r="P225" s="63"/>
      <c r="Q225" s="64"/>
      <c r="R22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2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25" s="65" t="str">
        <f>IF(Tbl1_EmployerData[[#This Row],[Empleado
(Nombre o ID)]]="","",Tbl1_EmployerData[[#This Row],[Compensación total
]]/(Tbl1_EmployerData[[#This Row],[Total de horas efectivas]]))</f>
        <v/>
      </c>
    </row>
    <row r="226" spans="1:20">
      <c r="A226" s="53"/>
      <c r="B226" s="54"/>
      <c r="C226" s="54"/>
      <c r="D226" s="54"/>
      <c r="E226" s="2"/>
      <c r="F226" s="55"/>
      <c r="G226" s="56"/>
      <c r="H226" s="56"/>
      <c r="I226" s="57">
        <f>Tbl1_EmployerData[[#This Row],[Total de horas anuales (regulares)]]+Tbl1_EmployerData[[#This Row],[Total de horas anuales (horas extras, OT)]]</f>
        <v>0</v>
      </c>
      <c r="J226" s="58">
        <f>Tbl1_EmployerData[[#This Row],[Tarifa por hora]]*Tbl1_EmployerData[[#This Row],[Total de horas anuales (regulares)]]</f>
        <v>0</v>
      </c>
      <c r="K22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26" s="60"/>
      <c r="M226" s="61"/>
      <c r="N226" s="62">
        <f>Tbl1_EmployerData[[#This Row],[Salario base anual]]</f>
        <v>0</v>
      </c>
      <c r="O226" s="60"/>
      <c r="P226" s="63"/>
      <c r="Q226" s="64"/>
      <c r="R22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2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26" s="65" t="str">
        <f>IF(Tbl1_EmployerData[[#This Row],[Empleado
(Nombre o ID)]]="","",Tbl1_EmployerData[[#This Row],[Compensación total
]]/(Tbl1_EmployerData[[#This Row],[Total de horas efectivas]]))</f>
        <v/>
      </c>
    </row>
    <row r="227" spans="1:20">
      <c r="A227" s="53"/>
      <c r="B227" s="54"/>
      <c r="C227" s="54"/>
      <c r="D227" s="54"/>
      <c r="E227" s="2"/>
      <c r="F227" s="55"/>
      <c r="G227" s="56"/>
      <c r="H227" s="56"/>
      <c r="I227" s="57">
        <f>Tbl1_EmployerData[[#This Row],[Total de horas anuales (regulares)]]+Tbl1_EmployerData[[#This Row],[Total de horas anuales (horas extras, OT)]]</f>
        <v>0</v>
      </c>
      <c r="J227" s="58">
        <f>Tbl1_EmployerData[[#This Row],[Tarifa por hora]]*Tbl1_EmployerData[[#This Row],[Total de horas anuales (regulares)]]</f>
        <v>0</v>
      </c>
      <c r="K22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27" s="60"/>
      <c r="M227" s="61"/>
      <c r="N227" s="62">
        <f>Tbl1_EmployerData[[#This Row],[Salario base anual]]</f>
        <v>0</v>
      </c>
      <c r="O227" s="60"/>
      <c r="P227" s="63"/>
      <c r="Q227" s="64"/>
      <c r="R22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2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27" s="65" t="str">
        <f>IF(Tbl1_EmployerData[[#This Row],[Empleado
(Nombre o ID)]]="","",Tbl1_EmployerData[[#This Row],[Compensación total
]]/(Tbl1_EmployerData[[#This Row],[Total de horas efectivas]]))</f>
        <v/>
      </c>
    </row>
    <row r="228" spans="1:20">
      <c r="A228" s="53"/>
      <c r="B228" s="54"/>
      <c r="C228" s="54"/>
      <c r="D228" s="54"/>
      <c r="E228" s="2"/>
      <c r="F228" s="55"/>
      <c r="G228" s="56"/>
      <c r="H228" s="56"/>
      <c r="I228" s="57">
        <f>Tbl1_EmployerData[[#This Row],[Total de horas anuales (regulares)]]+Tbl1_EmployerData[[#This Row],[Total de horas anuales (horas extras, OT)]]</f>
        <v>0</v>
      </c>
      <c r="J228" s="58">
        <f>Tbl1_EmployerData[[#This Row],[Tarifa por hora]]*Tbl1_EmployerData[[#This Row],[Total de horas anuales (regulares)]]</f>
        <v>0</v>
      </c>
      <c r="K22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28" s="60"/>
      <c r="M228" s="61"/>
      <c r="N228" s="62">
        <f>Tbl1_EmployerData[[#This Row],[Salario base anual]]</f>
        <v>0</v>
      </c>
      <c r="O228" s="60"/>
      <c r="P228" s="63"/>
      <c r="Q228" s="64"/>
      <c r="R22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2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28" s="65" t="str">
        <f>IF(Tbl1_EmployerData[[#This Row],[Empleado
(Nombre o ID)]]="","",Tbl1_EmployerData[[#This Row],[Compensación total
]]/(Tbl1_EmployerData[[#This Row],[Total de horas efectivas]]))</f>
        <v/>
      </c>
    </row>
    <row r="229" spans="1:20">
      <c r="A229" s="53"/>
      <c r="B229" s="54"/>
      <c r="C229" s="54"/>
      <c r="D229" s="54"/>
      <c r="E229" s="2"/>
      <c r="F229" s="55"/>
      <c r="G229" s="56"/>
      <c r="H229" s="56"/>
      <c r="I229" s="57">
        <f>Tbl1_EmployerData[[#This Row],[Total de horas anuales (regulares)]]+Tbl1_EmployerData[[#This Row],[Total de horas anuales (horas extras, OT)]]</f>
        <v>0</v>
      </c>
      <c r="J229" s="58">
        <f>Tbl1_EmployerData[[#This Row],[Tarifa por hora]]*Tbl1_EmployerData[[#This Row],[Total de horas anuales (regulares)]]</f>
        <v>0</v>
      </c>
      <c r="K22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29" s="60"/>
      <c r="M229" s="61"/>
      <c r="N229" s="62">
        <f>Tbl1_EmployerData[[#This Row],[Salario base anual]]</f>
        <v>0</v>
      </c>
      <c r="O229" s="60"/>
      <c r="P229" s="63"/>
      <c r="Q229" s="64"/>
      <c r="R22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2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29" s="65" t="str">
        <f>IF(Tbl1_EmployerData[[#This Row],[Empleado
(Nombre o ID)]]="","",Tbl1_EmployerData[[#This Row],[Compensación total
]]/(Tbl1_EmployerData[[#This Row],[Total de horas efectivas]]))</f>
        <v/>
      </c>
    </row>
    <row r="230" spans="1:20">
      <c r="A230" s="53"/>
      <c r="B230" s="54"/>
      <c r="C230" s="54"/>
      <c r="D230" s="54"/>
      <c r="E230" s="2"/>
      <c r="F230" s="55"/>
      <c r="G230" s="56"/>
      <c r="H230" s="56"/>
      <c r="I230" s="57">
        <f>Tbl1_EmployerData[[#This Row],[Total de horas anuales (regulares)]]+Tbl1_EmployerData[[#This Row],[Total de horas anuales (horas extras, OT)]]</f>
        <v>0</v>
      </c>
      <c r="J230" s="58">
        <f>Tbl1_EmployerData[[#This Row],[Tarifa por hora]]*Tbl1_EmployerData[[#This Row],[Total de horas anuales (regulares)]]</f>
        <v>0</v>
      </c>
      <c r="K23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30" s="60"/>
      <c r="M230" s="61"/>
      <c r="N230" s="62">
        <f>Tbl1_EmployerData[[#This Row],[Salario base anual]]</f>
        <v>0</v>
      </c>
      <c r="O230" s="60"/>
      <c r="P230" s="63"/>
      <c r="Q230" s="64"/>
      <c r="R23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3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30" s="65" t="str">
        <f>IF(Tbl1_EmployerData[[#This Row],[Empleado
(Nombre o ID)]]="","",Tbl1_EmployerData[[#This Row],[Compensación total
]]/(Tbl1_EmployerData[[#This Row],[Total de horas efectivas]]))</f>
        <v/>
      </c>
    </row>
    <row r="231" spans="1:20">
      <c r="A231" s="53"/>
      <c r="B231" s="54"/>
      <c r="C231" s="54"/>
      <c r="D231" s="54"/>
      <c r="E231" s="2"/>
      <c r="F231" s="55"/>
      <c r="G231" s="56"/>
      <c r="H231" s="56"/>
      <c r="I231" s="57">
        <f>Tbl1_EmployerData[[#This Row],[Total de horas anuales (regulares)]]+Tbl1_EmployerData[[#This Row],[Total de horas anuales (horas extras, OT)]]</f>
        <v>0</v>
      </c>
      <c r="J231" s="58">
        <f>Tbl1_EmployerData[[#This Row],[Tarifa por hora]]*Tbl1_EmployerData[[#This Row],[Total de horas anuales (regulares)]]</f>
        <v>0</v>
      </c>
      <c r="K23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31" s="60"/>
      <c r="M231" s="61"/>
      <c r="N231" s="62">
        <f>Tbl1_EmployerData[[#This Row],[Salario base anual]]</f>
        <v>0</v>
      </c>
      <c r="O231" s="60"/>
      <c r="P231" s="63"/>
      <c r="Q231" s="64"/>
      <c r="R23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3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31" s="65" t="str">
        <f>IF(Tbl1_EmployerData[[#This Row],[Empleado
(Nombre o ID)]]="","",Tbl1_EmployerData[[#This Row],[Compensación total
]]/(Tbl1_EmployerData[[#This Row],[Total de horas efectivas]]))</f>
        <v/>
      </c>
    </row>
    <row r="232" spans="1:20">
      <c r="A232" s="53"/>
      <c r="B232" s="54"/>
      <c r="C232" s="54"/>
      <c r="D232" s="54"/>
      <c r="E232" s="2"/>
      <c r="F232" s="55"/>
      <c r="G232" s="56"/>
      <c r="H232" s="56"/>
      <c r="I232" s="57">
        <f>Tbl1_EmployerData[[#This Row],[Total de horas anuales (regulares)]]+Tbl1_EmployerData[[#This Row],[Total de horas anuales (horas extras, OT)]]</f>
        <v>0</v>
      </c>
      <c r="J232" s="58">
        <f>Tbl1_EmployerData[[#This Row],[Tarifa por hora]]*Tbl1_EmployerData[[#This Row],[Total de horas anuales (regulares)]]</f>
        <v>0</v>
      </c>
      <c r="K23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32" s="60"/>
      <c r="M232" s="61"/>
      <c r="N232" s="62">
        <f>Tbl1_EmployerData[[#This Row],[Salario base anual]]</f>
        <v>0</v>
      </c>
      <c r="O232" s="60"/>
      <c r="P232" s="63"/>
      <c r="Q232" s="64"/>
      <c r="R23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3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32" s="65" t="str">
        <f>IF(Tbl1_EmployerData[[#This Row],[Empleado
(Nombre o ID)]]="","",Tbl1_EmployerData[[#This Row],[Compensación total
]]/(Tbl1_EmployerData[[#This Row],[Total de horas efectivas]]))</f>
        <v/>
      </c>
    </row>
    <row r="233" spans="1:20">
      <c r="A233" s="53"/>
      <c r="B233" s="54"/>
      <c r="C233" s="54"/>
      <c r="D233" s="54"/>
      <c r="E233" s="2"/>
      <c r="F233" s="55"/>
      <c r="G233" s="56"/>
      <c r="H233" s="56"/>
      <c r="I233" s="57">
        <f>Tbl1_EmployerData[[#This Row],[Total de horas anuales (regulares)]]+Tbl1_EmployerData[[#This Row],[Total de horas anuales (horas extras, OT)]]</f>
        <v>0</v>
      </c>
      <c r="J233" s="58">
        <f>Tbl1_EmployerData[[#This Row],[Tarifa por hora]]*Tbl1_EmployerData[[#This Row],[Total de horas anuales (regulares)]]</f>
        <v>0</v>
      </c>
      <c r="K23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33" s="60"/>
      <c r="M233" s="61"/>
      <c r="N233" s="62">
        <f>Tbl1_EmployerData[[#This Row],[Salario base anual]]</f>
        <v>0</v>
      </c>
      <c r="O233" s="60"/>
      <c r="P233" s="63"/>
      <c r="Q233" s="64"/>
      <c r="R23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3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33" s="65" t="str">
        <f>IF(Tbl1_EmployerData[[#This Row],[Empleado
(Nombre o ID)]]="","",Tbl1_EmployerData[[#This Row],[Compensación total
]]/(Tbl1_EmployerData[[#This Row],[Total de horas efectivas]]))</f>
        <v/>
      </c>
    </row>
    <row r="234" spans="1:20">
      <c r="A234" s="53"/>
      <c r="B234" s="54"/>
      <c r="C234" s="54"/>
      <c r="D234" s="54"/>
      <c r="E234" s="2"/>
      <c r="F234" s="55"/>
      <c r="G234" s="56"/>
      <c r="H234" s="56"/>
      <c r="I234" s="57">
        <f>Tbl1_EmployerData[[#This Row],[Total de horas anuales (regulares)]]+Tbl1_EmployerData[[#This Row],[Total de horas anuales (horas extras, OT)]]</f>
        <v>0</v>
      </c>
      <c r="J234" s="58">
        <f>Tbl1_EmployerData[[#This Row],[Tarifa por hora]]*Tbl1_EmployerData[[#This Row],[Total de horas anuales (regulares)]]</f>
        <v>0</v>
      </c>
      <c r="K23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34" s="60"/>
      <c r="M234" s="61"/>
      <c r="N234" s="62">
        <f>Tbl1_EmployerData[[#This Row],[Salario base anual]]</f>
        <v>0</v>
      </c>
      <c r="O234" s="60"/>
      <c r="P234" s="63"/>
      <c r="Q234" s="64"/>
      <c r="R23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3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34" s="65" t="str">
        <f>IF(Tbl1_EmployerData[[#This Row],[Empleado
(Nombre o ID)]]="","",Tbl1_EmployerData[[#This Row],[Compensación total
]]/(Tbl1_EmployerData[[#This Row],[Total de horas efectivas]]))</f>
        <v/>
      </c>
    </row>
    <row r="235" spans="1:20">
      <c r="A235" s="53"/>
      <c r="B235" s="54"/>
      <c r="C235" s="54"/>
      <c r="D235" s="54"/>
      <c r="E235" s="2"/>
      <c r="F235" s="55"/>
      <c r="G235" s="56"/>
      <c r="H235" s="56"/>
      <c r="I235" s="57">
        <f>Tbl1_EmployerData[[#This Row],[Total de horas anuales (regulares)]]+Tbl1_EmployerData[[#This Row],[Total de horas anuales (horas extras, OT)]]</f>
        <v>0</v>
      </c>
      <c r="J235" s="58">
        <f>Tbl1_EmployerData[[#This Row],[Tarifa por hora]]*Tbl1_EmployerData[[#This Row],[Total de horas anuales (regulares)]]</f>
        <v>0</v>
      </c>
      <c r="K23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35" s="60"/>
      <c r="M235" s="61"/>
      <c r="N235" s="62">
        <f>Tbl1_EmployerData[[#This Row],[Salario base anual]]</f>
        <v>0</v>
      </c>
      <c r="O235" s="60"/>
      <c r="P235" s="63"/>
      <c r="Q235" s="64"/>
      <c r="R23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3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35" s="65" t="str">
        <f>IF(Tbl1_EmployerData[[#This Row],[Empleado
(Nombre o ID)]]="","",Tbl1_EmployerData[[#This Row],[Compensación total
]]/(Tbl1_EmployerData[[#This Row],[Total de horas efectivas]]))</f>
        <v/>
      </c>
    </row>
    <row r="236" spans="1:20">
      <c r="A236" s="53"/>
      <c r="B236" s="54"/>
      <c r="C236" s="54"/>
      <c r="D236" s="54"/>
      <c r="E236" s="2"/>
      <c r="F236" s="55"/>
      <c r="G236" s="56"/>
      <c r="H236" s="56"/>
      <c r="I236" s="57">
        <f>Tbl1_EmployerData[[#This Row],[Total de horas anuales (regulares)]]+Tbl1_EmployerData[[#This Row],[Total de horas anuales (horas extras, OT)]]</f>
        <v>0</v>
      </c>
      <c r="J236" s="58">
        <f>Tbl1_EmployerData[[#This Row],[Tarifa por hora]]*Tbl1_EmployerData[[#This Row],[Total de horas anuales (regulares)]]</f>
        <v>0</v>
      </c>
      <c r="K23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36" s="60"/>
      <c r="M236" s="61"/>
      <c r="N236" s="62">
        <f>Tbl1_EmployerData[[#This Row],[Salario base anual]]</f>
        <v>0</v>
      </c>
      <c r="O236" s="60"/>
      <c r="P236" s="63"/>
      <c r="Q236" s="64"/>
      <c r="R23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3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36" s="65" t="str">
        <f>IF(Tbl1_EmployerData[[#This Row],[Empleado
(Nombre o ID)]]="","",Tbl1_EmployerData[[#This Row],[Compensación total
]]/(Tbl1_EmployerData[[#This Row],[Total de horas efectivas]]))</f>
        <v/>
      </c>
    </row>
    <row r="237" spans="1:20">
      <c r="A237" s="53"/>
      <c r="B237" s="54"/>
      <c r="C237" s="54"/>
      <c r="D237" s="54"/>
      <c r="E237" s="2"/>
      <c r="F237" s="55"/>
      <c r="G237" s="56"/>
      <c r="H237" s="56"/>
      <c r="I237" s="57">
        <f>Tbl1_EmployerData[[#This Row],[Total de horas anuales (regulares)]]+Tbl1_EmployerData[[#This Row],[Total de horas anuales (horas extras, OT)]]</f>
        <v>0</v>
      </c>
      <c r="J237" s="58">
        <f>Tbl1_EmployerData[[#This Row],[Tarifa por hora]]*Tbl1_EmployerData[[#This Row],[Total de horas anuales (regulares)]]</f>
        <v>0</v>
      </c>
      <c r="K23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37" s="60"/>
      <c r="M237" s="61"/>
      <c r="N237" s="62">
        <f>Tbl1_EmployerData[[#This Row],[Salario base anual]]</f>
        <v>0</v>
      </c>
      <c r="O237" s="60"/>
      <c r="P237" s="63"/>
      <c r="Q237" s="64"/>
      <c r="R23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3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37" s="65" t="str">
        <f>IF(Tbl1_EmployerData[[#This Row],[Empleado
(Nombre o ID)]]="","",Tbl1_EmployerData[[#This Row],[Compensación total
]]/(Tbl1_EmployerData[[#This Row],[Total de horas efectivas]]))</f>
        <v/>
      </c>
    </row>
    <row r="238" spans="1:20">
      <c r="A238" s="53"/>
      <c r="B238" s="54"/>
      <c r="C238" s="54"/>
      <c r="D238" s="54"/>
      <c r="E238" s="2"/>
      <c r="F238" s="55"/>
      <c r="G238" s="56"/>
      <c r="H238" s="56"/>
      <c r="I238" s="57">
        <f>Tbl1_EmployerData[[#This Row],[Total de horas anuales (regulares)]]+Tbl1_EmployerData[[#This Row],[Total de horas anuales (horas extras, OT)]]</f>
        <v>0</v>
      </c>
      <c r="J238" s="58">
        <f>Tbl1_EmployerData[[#This Row],[Tarifa por hora]]*Tbl1_EmployerData[[#This Row],[Total de horas anuales (regulares)]]</f>
        <v>0</v>
      </c>
      <c r="K23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38" s="60"/>
      <c r="M238" s="61"/>
      <c r="N238" s="62">
        <f>Tbl1_EmployerData[[#This Row],[Salario base anual]]</f>
        <v>0</v>
      </c>
      <c r="O238" s="60"/>
      <c r="P238" s="63"/>
      <c r="Q238" s="64"/>
      <c r="R23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3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38" s="65" t="str">
        <f>IF(Tbl1_EmployerData[[#This Row],[Empleado
(Nombre o ID)]]="","",Tbl1_EmployerData[[#This Row],[Compensación total
]]/(Tbl1_EmployerData[[#This Row],[Total de horas efectivas]]))</f>
        <v/>
      </c>
    </row>
    <row r="239" spans="1:20">
      <c r="A239" s="53"/>
      <c r="B239" s="54"/>
      <c r="C239" s="54"/>
      <c r="D239" s="54"/>
      <c r="E239" s="2"/>
      <c r="F239" s="55"/>
      <c r="G239" s="56"/>
      <c r="H239" s="56"/>
      <c r="I239" s="57">
        <f>Tbl1_EmployerData[[#This Row],[Total de horas anuales (regulares)]]+Tbl1_EmployerData[[#This Row],[Total de horas anuales (horas extras, OT)]]</f>
        <v>0</v>
      </c>
      <c r="J239" s="58">
        <f>Tbl1_EmployerData[[#This Row],[Tarifa por hora]]*Tbl1_EmployerData[[#This Row],[Total de horas anuales (regulares)]]</f>
        <v>0</v>
      </c>
      <c r="K23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39" s="60"/>
      <c r="M239" s="61"/>
      <c r="N239" s="62">
        <f>Tbl1_EmployerData[[#This Row],[Salario base anual]]</f>
        <v>0</v>
      </c>
      <c r="O239" s="60"/>
      <c r="P239" s="63"/>
      <c r="Q239" s="64"/>
      <c r="R23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3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39" s="65" t="str">
        <f>IF(Tbl1_EmployerData[[#This Row],[Empleado
(Nombre o ID)]]="","",Tbl1_EmployerData[[#This Row],[Compensación total
]]/(Tbl1_EmployerData[[#This Row],[Total de horas efectivas]]))</f>
        <v/>
      </c>
    </row>
    <row r="240" spans="1:20">
      <c r="A240" s="53"/>
      <c r="B240" s="54"/>
      <c r="C240" s="54"/>
      <c r="D240" s="54"/>
      <c r="E240" s="2"/>
      <c r="F240" s="55"/>
      <c r="G240" s="56"/>
      <c r="H240" s="56"/>
      <c r="I240" s="57">
        <f>Tbl1_EmployerData[[#This Row],[Total de horas anuales (regulares)]]+Tbl1_EmployerData[[#This Row],[Total de horas anuales (horas extras, OT)]]</f>
        <v>0</v>
      </c>
      <c r="J240" s="58">
        <f>Tbl1_EmployerData[[#This Row],[Tarifa por hora]]*Tbl1_EmployerData[[#This Row],[Total de horas anuales (regulares)]]</f>
        <v>0</v>
      </c>
      <c r="K24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40" s="60"/>
      <c r="M240" s="61"/>
      <c r="N240" s="62">
        <f>Tbl1_EmployerData[[#This Row],[Salario base anual]]</f>
        <v>0</v>
      </c>
      <c r="O240" s="60"/>
      <c r="P240" s="63"/>
      <c r="Q240" s="64"/>
      <c r="R24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4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40" s="65" t="str">
        <f>IF(Tbl1_EmployerData[[#This Row],[Empleado
(Nombre o ID)]]="","",Tbl1_EmployerData[[#This Row],[Compensación total
]]/(Tbl1_EmployerData[[#This Row],[Total de horas efectivas]]))</f>
        <v/>
      </c>
    </row>
    <row r="241" spans="1:20">
      <c r="A241" s="53"/>
      <c r="B241" s="54"/>
      <c r="C241" s="54"/>
      <c r="D241" s="54"/>
      <c r="E241" s="2"/>
      <c r="F241" s="55"/>
      <c r="G241" s="56"/>
      <c r="H241" s="56"/>
      <c r="I241" s="57">
        <f>Tbl1_EmployerData[[#This Row],[Total de horas anuales (regulares)]]+Tbl1_EmployerData[[#This Row],[Total de horas anuales (horas extras, OT)]]</f>
        <v>0</v>
      </c>
      <c r="J241" s="58">
        <f>Tbl1_EmployerData[[#This Row],[Tarifa por hora]]*Tbl1_EmployerData[[#This Row],[Total de horas anuales (regulares)]]</f>
        <v>0</v>
      </c>
      <c r="K24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41" s="60"/>
      <c r="M241" s="61"/>
      <c r="N241" s="62">
        <f>Tbl1_EmployerData[[#This Row],[Salario base anual]]</f>
        <v>0</v>
      </c>
      <c r="O241" s="60"/>
      <c r="P241" s="63"/>
      <c r="Q241" s="64"/>
      <c r="R24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4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41" s="65" t="str">
        <f>IF(Tbl1_EmployerData[[#This Row],[Empleado
(Nombre o ID)]]="","",Tbl1_EmployerData[[#This Row],[Compensación total
]]/(Tbl1_EmployerData[[#This Row],[Total de horas efectivas]]))</f>
        <v/>
      </c>
    </row>
    <row r="242" spans="1:20">
      <c r="A242" s="53"/>
      <c r="B242" s="54"/>
      <c r="C242" s="54"/>
      <c r="D242" s="54"/>
      <c r="E242" s="2"/>
      <c r="F242" s="55"/>
      <c r="G242" s="56"/>
      <c r="H242" s="56"/>
      <c r="I242" s="57">
        <f>Tbl1_EmployerData[[#This Row],[Total de horas anuales (regulares)]]+Tbl1_EmployerData[[#This Row],[Total de horas anuales (horas extras, OT)]]</f>
        <v>0</v>
      </c>
      <c r="J242" s="58">
        <f>Tbl1_EmployerData[[#This Row],[Tarifa por hora]]*Tbl1_EmployerData[[#This Row],[Total de horas anuales (regulares)]]</f>
        <v>0</v>
      </c>
      <c r="K24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42" s="60"/>
      <c r="M242" s="61"/>
      <c r="N242" s="62">
        <f>Tbl1_EmployerData[[#This Row],[Salario base anual]]</f>
        <v>0</v>
      </c>
      <c r="O242" s="60"/>
      <c r="P242" s="63"/>
      <c r="Q242" s="64"/>
      <c r="R24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4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42" s="65" t="str">
        <f>IF(Tbl1_EmployerData[[#This Row],[Empleado
(Nombre o ID)]]="","",Tbl1_EmployerData[[#This Row],[Compensación total
]]/(Tbl1_EmployerData[[#This Row],[Total de horas efectivas]]))</f>
        <v/>
      </c>
    </row>
    <row r="243" spans="1:20">
      <c r="A243" s="53"/>
      <c r="B243" s="54"/>
      <c r="C243" s="54"/>
      <c r="D243" s="54"/>
      <c r="E243" s="2"/>
      <c r="F243" s="55"/>
      <c r="G243" s="56"/>
      <c r="H243" s="56"/>
      <c r="I243" s="57">
        <f>Tbl1_EmployerData[[#This Row],[Total de horas anuales (regulares)]]+Tbl1_EmployerData[[#This Row],[Total de horas anuales (horas extras, OT)]]</f>
        <v>0</v>
      </c>
      <c r="J243" s="58">
        <f>Tbl1_EmployerData[[#This Row],[Tarifa por hora]]*Tbl1_EmployerData[[#This Row],[Total de horas anuales (regulares)]]</f>
        <v>0</v>
      </c>
      <c r="K24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43" s="60"/>
      <c r="M243" s="61"/>
      <c r="N243" s="62">
        <f>Tbl1_EmployerData[[#This Row],[Salario base anual]]</f>
        <v>0</v>
      </c>
      <c r="O243" s="60"/>
      <c r="P243" s="63"/>
      <c r="Q243" s="64"/>
      <c r="R24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4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43" s="65" t="str">
        <f>IF(Tbl1_EmployerData[[#This Row],[Empleado
(Nombre o ID)]]="","",Tbl1_EmployerData[[#This Row],[Compensación total
]]/(Tbl1_EmployerData[[#This Row],[Total de horas efectivas]]))</f>
        <v/>
      </c>
    </row>
    <row r="244" spans="1:20">
      <c r="A244" s="53"/>
      <c r="B244" s="54"/>
      <c r="C244" s="54"/>
      <c r="D244" s="54"/>
      <c r="E244" s="2"/>
      <c r="F244" s="55"/>
      <c r="G244" s="56"/>
      <c r="H244" s="56"/>
      <c r="I244" s="57">
        <f>Tbl1_EmployerData[[#This Row],[Total de horas anuales (regulares)]]+Tbl1_EmployerData[[#This Row],[Total de horas anuales (horas extras, OT)]]</f>
        <v>0</v>
      </c>
      <c r="J244" s="58">
        <f>Tbl1_EmployerData[[#This Row],[Tarifa por hora]]*Tbl1_EmployerData[[#This Row],[Total de horas anuales (regulares)]]</f>
        <v>0</v>
      </c>
      <c r="K24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44" s="60"/>
      <c r="M244" s="61"/>
      <c r="N244" s="62">
        <f>Tbl1_EmployerData[[#This Row],[Salario base anual]]</f>
        <v>0</v>
      </c>
      <c r="O244" s="60"/>
      <c r="P244" s="63"/>
      <c r="Q244" s="64"/>
      <c r="R24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4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44" s="65" t="str">
        <f>IF(Tbl1_EmployerData[[#This Row],[Empleado
(Nombre o ID)]]="","",Tbl1_EmployerData[[#This Row],[Compensación total
]]/(Tbl1_EmployerData[[#This Row],[Total de horas efectivas]]))</f>
        <v/>
      </c>
    </row>
    <row r="245" spans="1:20">
      <c r="A245" s="53"/>
      <c r="B245" s="54"/>
      <c r="C245" s="54"/>
      <c r="D245" s="54"/>
      <c r="E245" s="2"/>
      <c r="F245" s="55"/>
      <c r="G245" s="56"/>
      <c r="H245" s="56"/>
      <c r="I245" s="57">
        <f>Tbl1_EmployerData[[#This Row],[Total de horas anuales (regulares)]]+Tbl1_EmployerData[[#This Row],[Total de horas anuales (horas extras, OT)]]</f>
        <v>0</v>
      </c>
      <c r="J245" s="58">
        <f>Tbl1_EmployerData[[#This Row],[Tarifa por hora]]*Tbl1_EmployerData[[#This Row],[Total de horas anuales (regulares)]]</f>
        <v>0</v>
      </c>
      <c r="K24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45" s="60"/>
      <c r="M245" s="61"/>
      <c r="N245" s="62">
        <f>Tbl1_EmployerData[[#This Row],[Salario base anual]]</f>
        <v>0</v>
      </c>
      <c r="O245" s="60"/>
      <c r="P245" s="63"/>
      <c r="Q245" s="64"/>
      <c r="R24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4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45" s="65" t="str">
        <f>IF(Tbl1_EmployerData[[#This Row],[Empleado
(Nombre o ID)]]="","",Tbl1_EmployerData[[#This Row],[Compensación total
]]/(Tbl1_EmployerData[[#This Row],[Total de horas efectivas]]))</f>
        <v/>
      </c>
    </row>
    <row r="246" spans="1:20">
      <c r="A246" s="53"/>
      <c r="B246" s="54"/>
      <c r="C246" s="54"/>
      <c r="D246" s="54"/>
      <c r="E246" s="2"/>
      <c r="F246" s="55"/>
      <c r="G246" s="56"/>
      <c r="H246" s="56"/>
      <c r="I246" s="57">
        <f>Tbl1_EmployerData[[#This Row],[Total de horas anuales (regulares)]]+Tbl1_EmployerData[[#This Row],[Total de horas anuales (horas extras, OT)]]</f>
        <v>0</v>
      </c>
      <c r="J246" s="58">
        <f>Tbl1_EmployerData[[#This Row],[Tarifa por hora]]*Tbl1_EmployerData[[#This Row],[Total de horas anuales (regulares)]]</f>
        <v>0</v>
      </c>
      <c r="K24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46" s="60"/>
      <c r="M246" s="61"/>
      <c r="N246" s="62">
        <f>Tbl1_EmployerData[[#This Row],[Salario base anual]]</f>
        <v>0</v>
      </c>
      <c r="O246" s="60"/>
      <c r="P246" s="63"/>
      <c r="Q246" s="64"/>
      <c r="R24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4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46" s="65" t="str">
        <f>IF(Tbl1_EmployerData[[#This Row],[Empleado
(Nombre o ID)]]="","",Tbl1_EmployerData[[#This Row],[Compensación total
]]/(Tbl1_EmployerData[[#This Row],[Total de horas efectivas]]))</f>
        <v/>
      </c>
    </row>
    <row r="247" spans="1:20">
      <c r="A247" s="53"/>
      <c r="B247" s="54"/>
      <c r="C247" s="54"/>
      <c r="D247" s="54"/>
      <c r="E247" s="2"/>
      <c r="F247" s="55"/>
      <c r="G247" s="56"/>
      <c r="H247" s="56"/>
      <c r="I247" s="57">
        <f>Tbl1_EmployerData[[#This Row],[Total de horas anuales (regulares)]]+Tbl1_EmployerData[[#This Row],[Total de horas anuales (horas extras, OT)]]</f>
        <v>0</v>
      </c>
      <c r="J247" s="58">
        <f>Tbl1_EmployerData[[#This Row],[Tarifa por hora]]*Tbl1_EmployerData[[#This Row],[Total de horas anuales (regulares)]]</f>
        <v>0</v>
      </c>
      <c r="K24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47" s="60"/>
      <c r="M247" s="61"/>
      <c r="N247" s="62">
        <f>Tbl1_EmployerData[[#This Row],[Salario base anual]]</f>
        <v>0</v>
      </c>
      <c r="O247" s="60"/>
      <c r="P247" s="63"/>
      <c r="Q247" s="64"/>
      <c r="R24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4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47" s="65" t="str">
        <f>IF(Tbl1_EmployerData[[#This Row],[Empleado
(Nombre o ID)]]="","",Tbl1_EmployerData[[#This Row],[Compensación total
]]/(Tbl1_EmployerData[[#This Row],[Total de horas efectivas]]))</f>
        <v/>
      </c>
    </row>
    <row r="248" spans="1:20">
      <c r="A248" s="53"/>
      <c r="B248" s="54"/>
      <c r="C248" s="54"/>
      <c r="D248" s="54"/>
      <c r="E248" s="2"/>
      <c r="F248" s="55"/>
      <c r="G248" s="56"/>
      <c r="H248" s="56"/>
      <c r="I248" s="57">
        <f>Tbl1_EmployerData[[#This Row],[Total de horas anuales (regulares)]]+Tbl1_EmployerData[[#This Row],[Total de horas anuales (horas extras, OT)]]</f>
        <v>0</v>
      </c>
      <c r="J248" s="58">
        <f>Tbl1_EmployerData[[#This Row],[Tarifa por hora]]*Tbl1_EmployerData[[#This Row],[Total de horas anuales (regulares)]]</f>
        <v>0</v>
      </c>
      <c r="K24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48" s="60"/>
      <c r="M248" s="61"/>
      <c r="N248" s="62">
        <f>Tbl1_EmployerData[[#This Row],[Salario base anual]]</f>
        <v>0</v>
      </c>
      <c r="O248" s="60"/>
      <c r="P248" s="63"/>
      <c r="Q248" s="64"/>
      <c r="R24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4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48" s="65" t="str">
        <f>IF(Tbl1_EmployerData[[#This Row],[Empleado
(Nombre o ID)]]="","",Tbl1_EmployerData[[#This Row],[Compensación total
]]/(Tbl1_EmployerData[[#This Row],[Total de horas efectivas]]))</f>
        <v/>
      </c>
    </row>
    <row r="249" spans="1:20">
      <c r="A249" s="53"/>
      <c r="B249" s="54"/>
      <c r="C249" s="54"/>
      <c r="D249" s="54"/>
      <c r="E249" s="2"/>
      <c r="F249" s="55"/>
      <c r="G249" s="56"/>
      <c r="H249" s="56"/>
      <c r="I249" s="57">
        <f>Tbl1_EmployerData[[#This Row],[Total de horas anuales (regulares)]]+Tbl1_EmployerData[[#This Row],[Total de horas anuales (horas extras, OT)]]</f>
        <v>0</v>
      </c>
      <c r="J249" s="58">
        <f>Tbl1_EmployerData[[#This Row],[Tarifa por hora]]*Tbl1_EmployerData[[#This Row],[Total de horas anuales (regulares)]]</f>
        <v>0</v>
      </c>
      <c r="K24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49" s="60"/>
      <c r="M249" s="61"/>
      <c r="N249" s="62">
        <f>Tbl1_EmployerData[[#This Row],[Salario base anual]]</f>
        <v>0</v>
      </c>
      <c r="O249" s="60"/>
      <c r="P249" s="63"/>
      <c r="Q249" s="64"/>
      <c r="R24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4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49" s="65" t="str">
        <f>IF(Tbl1_EmployerData[[#This Row],[Empleado
(Nombre o ID)]]="","",Tbl1_EmployerData[[#This Row],[Compensación total
]]/(Tbl1_EmployerData[[#This Row],[Total de horas efectivas]]))</f>
        <v/>
      </c>
    </row>
    <row r="250" spans="1:20">
      <c r="A250" s="53"/>
      <c r="B250" s="54"/>
      <c r="C250" s="54"/>
      <c r="D250" s="54"/>
      <c r="E250" s="2"/>
      <c r="F250" s="55"/>
      <c r="G250" s="56"/>
      <c r="H250" s="56"/>
      <c r="I250" s="57">
        <f>Tbl1_EmployerData[[#This Row],[Total de horas anuales (regulares)]]+Tbl1_EmployerData[[#This Row],[Total de horas anuales (horas extras, OT)]]</f>
        <v>0</v>
      </c>
      <c r="J250" s="58">
        <f>Tbl1_EmployerData[[#This Row],[Tarifa por hora]]*Tbl1_EmployerData[[#This Row],[Total de horas anuales (regulares)]]</f>
        <v>0</v>
      </c>
      <c r="K25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50" s="60"/>
      <c r="M250" s="61"/>
      <c r="N250" s="62">
        <f>Tbl1_EmployerData[[#This Row],[Salario base anual]]</f>
        <v>0</v>
      </c>
      <c r="O250" s="60"/>
      <c r="P250" s="63"/>
      <c r="Q250" s="64"/>
      <c r="R25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5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50" s="65" t="str">
        <f>IF(Tbl1_EmployerData[[#This Row],[Empleado
(Nombre o ID)]]="","",Tbl1_EmployerData[[#This Row],[Compensación total
]]/(Tbl1_EmployerData[[#This Row],[Total de horas efectivas]]))</f>
        <v/>
      </c>
    </row>
    <row r="251" spans="1:20">
      <c r="A251" s="53"/>
      <c r="B251" s="54"/>
      <c r="C251" s="54"/>
      <c r="D251" s="54"/>
      <c r="E251" s="2"/>
      <c r="F251" s="55"/>
      <c r="G251" s="56"/>
      <c r="H251" s="56"/>
      <c r="I251" s="57">
        <f>Tbl1_EmployerData[[#This Row],[Total de horas anuales (regulares)]]+Tbl1_EmployerData[[#This Row],[Total de horas anuales (horas extras, OT)]]</f>
        <v>0</v>
      </c>
      <c r="J251" s="58">
        <f>Tbl1_EmployerData[[#This Row],[Tarifa por hora]]*Tbl1_EmployerData[[#This Row],[Total de horas anuales (regulares)]]</f>
        <v>0</v>
      </c>
      <c r="K25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51" s="60"/>
      <c r="M251" s="61"/>
      <c r="N251" s="62">
        <f>Tbl1_EmployerData[[#This Row],[Salario base anual]]</f>
        <v>0</v>
      </c>
      <c r="O251" s="60"/>
      <c r="P251" s="63"/>
      <c r="Q251" s="64"/>
      <c r="R25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5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51" s="65" t="str">
        <f>IF(Tbl1_EmployerData[[#This Row],[Empleado
(Nombre o ID)]]="","",Tbl1_EmployerData[[#This Row],[Compensación total
]]/(Tbl1_EmployerData[[#This Row],[Total de horas efectivas]]))</f>
        <v/>
      </c>
    </row>
    <row r="252" spans="1:20">
      <c r="A252" s="53"/>
      <c r="B252" s="54"/>
      <c r="C252" s="54"/>
      <c r="D252" s="54"/>
      <c r="E252" s="2"/>
      <c r="F252" s="55"/>
      <c r="G252" s="56"/>
      <c r="H252" s="56"/>
      <c r="I252" s="57">
        <f>Tbl1_EmployerData[[#This Row],[Total de horas anuales (regulares)]]+Tbl1_EmployerData[[#This Row],[Total de horas anuales (horas extras, OT)]]</f>
        <v>0</v>
      </c>
      <c r="J252" s="58">
        <f>Tbl1_EmployerData[[#This Row],[Tarifa por hora]]*Tbl1_EmployerData[[#This Row],[Total de horas anuales (regulares)]]</f>
        <v>0</v>
      </c>
      <c r="K25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52" s="60"/>
      <c r="M252" s="61"/>
      <c r="N252" s="62">
        <f>Tbl1_EmployerData[[#This Row],[Salario base anual]]</f>
        <v>0</v>
      </c>
      <c r="O252" s="60"/>
      <c r="P252" s="63"/>
      <c r="Q252" s="64"/>
      <c r="R25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5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52" s="65" t="str">
        <f>IF(Tbl1_EmployerData[[#This Row],[Empleado
(Nombre o ID)]]="","",Tbl1_EmployerData[[#This Row],[Compensación total
]]/(Tbl1_EmployerData[[#This Row],[Total de horas efectivas]]))</f>
        <v/>
      </c>
    </row>
    <row r="253" spans="1:20">
      <c r="A253" s="53"/>
      <c r="B253" s="54"/>
      <c r="C253" s="54"/>
      <c r="D253" s="54"/>
      <c r="E253" s="2"/>
      <c r="F253" s="55"/>
      <c r="G253" s="56"/>
      <c r="H253" s="56"/>
      <c r="I253" s="57">
        <f>Tbl1_EmployerData[[#This Row],[Total de horas anuales (regulares)]]+Tbl1_EmployerData[[#This Row],[Total de horas anuales (horas extras, OT)]]</f>
        <v>0</v>
      </c>
      <c r="J253" s="58">
        <f>Tbl1_EmployerData[[#This Row],[Tarifa por hora]]*Tbl1_EmployerData[[#This Row],[Total de horas anuales (regulares)]]</f>
        <v>0</v>
      </c>
      <c r="K25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53" s="60"/>
      <c r="M253" s="61"/>
      <c r="N253" s="62">
        <f>Tbl1_EmployerData[[#This Row],[Salario base anual]]</f>
        <v>0</v>
      </c>
      <c r="O253" s="60"/>
      <c r="P253" s="63"/>
      <c r="Q253" s="64"/>
      <c r="R25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5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53" s="65" t="str">
        <f>IF(Tbl1_EmployerData[[#This Row],[Empleado
(Nombre o ID)]]="","",Tbl1_EmployerData[[#This Row],[Compensación total
]]/(Tbl1_EmployerData[[#This Row],[Total de horas efectivas]]))</f>
        <v/>
      </c>
    </row>
    <row r="254" spans="1:20">
      <c r="A254" s="53"/>
      <c r="B254" s="54"/>
      <c r="C254" s="54"/>
      <c r="D254" s="54"/>
      <c r="E254" s="2"/>
      <c r="F254" s="55"/>
      <c r="G254" s="56"/>
      <c r="H254" s="56"/>
      <c r="I254" s="57">
        <f>Tbl1_EmployerData[[#This Row],[Total de horas anuales (regulares)]]+Tbl1_EmployerData[[#This Row],[Total de horas anuales (horas extras, OT)]]</f>
        <v>0</v>
      </c>
      <c r="J254" s="58">
        <f>Tbl1_EmployerData[[#This Row],[Tarifa por hora]]*Tbl1_EmployerData[[#This Row],[Total de horas anuales (regulares)]]</f>
        <v>0</v>
      </c>
      <c r="K25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54" s="60"/>
      <c r="M254" s="61"/>
      <c r="N254" s="62">
        <f>Tbl1_EmployerData[[#This Row],[Salario base anual]]</f>
        <v>0</v>
      </c>
      <c r="O254" s="60"/>
      <c r="P254" s="63"/>
      <c r="Q254" s="64"/>
      <c r="R25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5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54" s="65" t="str">
        <f>IF(Tbl1_EmployerData[[#This Row],[Empleado
(Nombre o ID)]]="","",Tbl1_EmployerData[[#This Row],[Compensación total
]]/(Tbl1_EmployerData[[#This Row],[Total de horas efectivas]]))</f>
        <v/>
      </c>
    </row>
    <row r="255" spans="1:20">
      <c r="A255" s="53"/>
      <c r="B255" s="54"/>
      <c r="C255" s="54"/>
      <c r="D255" s="54"/>
      <c r="E255" s="2"/>
      <c r="F255" s="55"/>
      <c r="G255" s="56"/>
      <c r="H255" s="56"/>
      <c r="I255" s="57">
        <f>Tbl1_EmployerData[[#This Row],[Total de horas anuales (regulares)]]+Tbl1_EmployerData[[#This Row],[Total de horas anuales (horas extras, OT)]]</f>
        <v>0</v>
      </c>
      <c r="J255" s="58">
        <f>Tbl1_EmployerData[[#This Row],[Tarifa por hora]]*Tbl1_EmployerData[[#This Row],[Total de horas anuales (regulares)]]</f>
        <v>0</v>
      </c>
      <c r="K25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55" s="60"/>
      <c r="M255" s="61"/>
      <c r="N255" s="62">
        <f>Tbl1_EmployerData[[#This Row],[Salario base anual]]</f>
        <v>0</v>
      </c>
      <c r="O255" s="60"/>
      <c r="P255" s="63"/>
      <c r="Q255" s="64"/>
      <c r="R25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5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55" s="65" t="str">
        <f>IF(Tbl1_EmployerData[[#This Row],[Empleado
(Nombre o ID)]]="","",Tbl1_EmployerData[[#This Row],[Compensación total
]]/(Tbl1_EmployerData[[#This Row],[Total de horas efectivas]]))</f>
        <v/>
      </c>
    </row>
    <row r="256" spans="1:20">
      <c r="A256" s="53"/>
      <c r="B256" s="54"/>
      <c r="C256" s="54"/>
      <c r="D256" s="54"/>
      <c r="E256" s="2"/>
      <c r="F256" s="55"/>
      <c r="G256" s="56"/>
      <c r="H256" s="56"/>
      <c r="I256" s="57">
        <f>Tbl1_EmployerData[[#This Row],[Total de horas anuales (regulares)]]+Tbl1_EmployerData[[#This Row],[Total de horas anuales (horas extras, OT)]]</f>
        <v>0</v>
      </c>
      <c r="J256" s="58">
        <f>Tbl1_EmployerData[[#This Row],[Tarifa por hora]]*Tbl1_EmployerData[[#This Row],[Total de horas anuales (regulares)]]</f>
        <v>0</v>
      </c>
      <c r="K25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56" s="60"/>
      <c r="M256" s="61"/>
      <c r="N256" s="62">
        <f>Tbl1_EmployerData[[#This Row],[Salario base anual]]</f>
        <v>0</v>
      </c>
      <c r="O256" s="60"/>
      <c r="P256" s="63"/>
      <c r="Q256" s="64"/>
      <c r="R25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5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56" s="65" t="str">
        <f>IF(Tbl1_EmployerData[[#This Row],[Empleado
(Nombre o ID)]]="","",Tbl1_EmployerData[[#This Row],[Compensación total
]]/(Tbl1_EmployerData[[#This Row],[Total de horas efectivas]]))</f>
        <v/>
      </c>
    </row>
    <row r="257" spans="1:20">
      <c r="A257" s="53"/>
      <c r="B257" s="54"/>
      <c r="C257" s="54"/>
      <c r="D257" s="54"/>
      <c r="E257" s="2"/>
      <c r="F257" s="55"/>
      <c r="G257" s="56"/>
      <c r="H257" s="56"/>
      <c r="I257" s="57">
        <f>Tbl1_EmployerData[[#This Row],[Total de horas anuales (regulares)]]+Tbl1_EmployerData[[#This Row],[Total de horas anuales (horas extras, OT)]]</f>
        <v>0</v>
      </c>
      <c r="J257" s="58">
        <f>Tbl1_EmployerData[[#This Row],[Tarifa por hora]]*Tbl1_EmployerData[[#This Row],[Total de horas anuales (regulares)]]</f>
        <v>0</v>
      </c>
      <c r="K25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57" s="60"/>
      <c r="M257" s="61"/>
      <c r="N257" s="62">
        <f>Tbl1_EmployerData[[#This Row],[Salario base anual]]</f>
        <v>0</v>
      </c>
      <c r="O257" s="60"/>
      <c r="P257" s="63"/>
      <c r="Q257" s="64"/>
      <c r="R25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5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57" s="65" t="str">
        <f>IF(Tbl1_EmployerData[[#This Row],[Empleado
(Nombre o ID)]]="","",Tbl1_EmployerData[[#This Row],[Compensación total
]]/(Tbl1_EmployerData[[#This Row],[Total de horas efectivas]]))</f>
        <v/>
      </c>
    </row>
    <row r="258" spans="1:20">
      <c r="A258" s="53"/>
      <c r="B258" s="54"/>
      <c r="C258" s="54"/>
      <c r="D258" s="54"/>
      <c r="E258" s="2"/>
      <c r="F258" s="55"/>
      <c r="G258" s="56"/>
      <c r="H258" s="56"/>
      <c r="I258" s="57">
        <f>Tbl1_EmployerData[[#This Row],[Total de horas anuales (regulares)]]+Tbl1_EmployerData[[#This Row],[Total de horas anuales (horas extras, OT)]]</f>
        <v>0</v>
      </c>
      <c r="J258" s="58">
        <f>Tbl1_EmployerData[[#This Row],[Tarifa por hora]]*Tbl1_EmployerData[[#This Row],[Total de horas anuales (regulares)]]</f>
        <v>0</v>
      </c>
      <c r="K25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58" s="60"/>
      <c r="M258" s="61"/>
      <c r="N258" s="62">
        <f>Tbl1_EmployerData[[#This Row],[Salario base anual]]</f>
        <v>0</v>
      </c>
      <c r="O258" s="60"/>
      <c r="P258" s="63"/>
      <c r="Q258" s="64"/>
      <c r="R25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5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58" s="65" t="str">
        <f>IF(Tbl1_EmployerData[[#This Row],[Empleado
(Nombre o ID)]]="","",Tbl1_EmployerData[[#This Row],[Compensación total
]]/(Tbl1_EmployerData[[#This Row],[Total de horas efectivas]]))</f>
        <v/>
      </c>
    </row>
    <row r="259" spans="1:20">
      <c r="A259" s="53"/>
      <c r="B259" s="54"/>
      <c r="C259" s="54"/>
      <c r="D259" s="54"/>
      <c r="E259" s="2"/>
      <c r="F259" s="55"/>
      <c r="G259" s="56"/>
      <c r="H259" s="56"/>
      <c r="I259" s="57">
        <f>Tbl1_EmployerData[[#This Row],[Total de horas anuales (regulares)]]+Tbl1_EmployerData[[#This Row],[Total de horas anuales (horas extras, OT)]]</f>
        <v>0</v>
      </c>
      <c r="J259" s="58">
        <f>Tbl1_EmployerData[[#This Row],[Tarifa por hora]]*Tbl1_EmployerData[[#This Row],[Total de horas anuales (regulares)]]</f>
        <v>0</v>
      </c>
      <c r="K25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59" s="60"/>
      <c r="M259" s="61"/>
      <c r="N259" s="62">
        <f>Tbl1_EmployerData[[#This Row],[Salario base anual]]</f>
        <v>0</v>
      </c>
      <c r="O259" s="60"/>
      <c r="P259" s="63"/>
      <c r="Q259" s="64"/>
      <c r="R25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5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59" s="65" t="str">
        <f>IF(Tbl1_EmployerData[[#This Row],[Empleado
(Nombre o ID)]]="","",Tbl1_EmployerData[[#This Row],[Compensación total
]]/(Tbl1_EmployerData[[#This Row],[Total de horas efectivas]]))</f>
        <v/>
      </c>
    </row>
    <row r="260" spans="1:20">
      <c r="A260" s="53"/>
      <c r="B260" s="54"/>
      <c r="C260" s="54"/>
      <c r="D260" s="54"/>
      <c r="E260" s="2"/>
      <c r="F260" s="55"/>
      <c r="G260" s="56"/>
      <c r="H260" s="56"/>
      <c r="I260" s="57">
        <f>Tbl1_EmployerData[[#This Row],[Total de horas anuales (regulares)]]+Tbl1_EmployerData[[#This Row],[Total de horas anuales (horas extras, OT)]]</f>
        <v>0</v>
      </c>
      <c r="J260" s="58">
        <f>Tbl1_EmployerData[[#This Row],[Tarifa por hora]]*Tbl1_EmployerData[[#This Row],[Total de horas anuales (regulares)]]</f>
        <v>0</v>
      </c>
      <c r="K26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60" s="60"/>
      <c r="M260" s="61"/>
      <c r="N260" s="62">
        <f>Tbl1_EmployerData[[#This Row],[Salario base anual]]</f>
        <v>0</v>
      </c>
      <c r="O260" s="60"/>
      <c r="P260" s="63"/>
      <c r="Q260" s="64"/>
      <c r="R26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6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60" s="65" t="str">
        <f>IF(Tbl1_EmployerData[[#This Row],[Empleado
(Nombre o ID)]]="","",Tbl1_EmployerData[[#This Row],[Compensación total
]]/(Tbl1_EmployerData[[#This Row],[Total de horas efectivas]]))</f>
        <v/>
      </c>
    </row>
    <row r="261" spans="1:20">
      <c r="A261" s="53"/>
      <c r="B261" s="54"/>
      <c r="C261" s="54"/>
      <c r="D261" s="54"/>
      <c r="E261" s="2"/>
      <c r="F261" s="55"/>
      <c r="G261" s="56"/>
      <c r="H261" s="56"/>
      <c r="I261" s="57">
        <f>Tbl1_EmployerData[[#This Row],[Total de horas anuales (regulares)]]+Tbl1_EmployerData[[#This Row],[Total de horas anuales (horas extras, OT)]]</f>
        <v>0</v>
      </c>
      <c r="J261" s="58">
        <f>Tbl1_EmployerData[[#This Row],[Tarifa por hora]]*Tbl1_EmployerData[[#This Row],[Total de horas anuales (regulares)]]</f>
        <v>0</v>
      </c>
      <c r="K26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61" s="60"/>
      <c r="M261" s="61"/>
      <c r="N261" s="62">
        <f>Tbl1_EmployerData[[#This Row],[Salario base anual]]</f>
        <v>0</v>
      </c>
      <c r="O261" s="60"/>
      <c r="P261" s="63"/>
      <c r="Q261" s="64"/>
      <c r="R26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6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61" s="65" t="str">
        <f>IF(Tbl1_EmployerData[[#This Row],[Empleado
(Nombre o ID)]]="","",Tbl1_EmployerData[[#This Row],[Compensación total
]]/(Tbl1_EmployerData[[#This Row],[Total de horas efectivas]]))</f>
        <v/>
      </c>
    </row>
    <row r="262" spans="1:20">
      <c r="A262" s="53"/>
      <c r="B262" s="54"/>
      <c r="C262" s="54"/>
      <c r="D262" s="54"/>
      <c r="E262" s="2"/>
      <c r="F262" s="55"/>
      <c r="G262" s="56"/>
      <c r="H262" s="56"/>
      <c r="I262" s="57">
        <f>Tbl1_EmployerData[[#This Row],[Total de horas anuales (regulares)]]+Tbl1_EmployerData[[#This Row],[Total de horas anuales (horas extras, OT)]]</f>
        <v>0</v>
      </c>
      <c r="J262" s="58">
        <f>Tbl1_EmployerData[[#This Row],[Tarifa por hora]]*Tbl1_EmployerData[[#This Row],[Total de horas anuales (regulares)]]</f>
        <v>0</v>
      </c>
      <c r="K26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62" s="60"/>
      <c r="M262" s="61"/>
      <c r="N262" s="62">
        <f>Tbl1_EmployerData[[#This Row],[Salario base anual]]</f>
        <v>0</v>
      </c>
      <c r="O262" s="60"/>
      <c r="P262" s="63"/>
      <c r="Q262" s="64"/>
      <c r="R26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6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62" s="65" t="str">
        <f>IF(Tbl1_EmployerData[[#This Row],[Empleado
(Nombre o ID)]]="","",Tbl1_EmployerData[[#This Row],[Compensación total
]]/(Tbl1_EmployerData[[#This Row],[Total de horas efectivas]]))</f>
        <v/>
      </c>
    </row>
    <row r="263" spans="1:20">
      <c r="A263" s="53"/>
      <c r="B263" s="54"/>
      <c r="C263" s="54"/>
      <c r="D263" s="54"/>
      <c r="E263" s="2"/>
      <c r="F263" s="55"/>
      <c r="G263" s="56"/>
      <c r="H263" s="56"/>
      <c r="I263" s="57">
        <f>Tbl1_EmployerData[[#This Row],[Total de horas anuales (regulares)]]+Tbl1_EmployerData[[#This Row],[Total de horas anuales (horas extras, OT)]]</f>
        <v>0</v>
      </c>
      <c r="J263" s="58">
        <f>Tbl1_EmployerData[[#This Row],[Tarifa por hora]]*Tbl1_EmployerData[[#This Row],[Total de horas anuales (regulares)]]</f>
        <v>0</v>
      </c>
      <c r="K26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63" s="60"/>
      <c r="M263" s="61"/>
      <c r="N263" s="62">
        <f>Tbl1_EmployerData[[#This Row],[Salario base anual]]</f>
        <v>0</v>
      </c>
      <c r="O263" s="60"/>
      <c r="P263" s="63"/>
      <c r="Q263" s="64"/>
      <c r="R26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6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63" s="65" t="str">
        <f>IF(Tbl1_EmployerData[[#This Row],[Empleado
(Nombre o ID)]]="","",Tbl1_EmployerData[[#This Row],[Compensación total
]]/(Tbl1_EmployerData[[#This Row],[Total de horas efectivas]]))</f>
        <v/>
      </c>
    </row>
    <row r="264" spans="1:20">
      <c r="A264" s="53"/>
      <c r="B264" s="54"/>
      <c r="C264" s="54"/>
      <c r="D264" s="54"/>
      <c r="E264" s="2"/>
      <c r="F264" s="55"/>
      <c r="G264" s="56"/>
      <c r="H264" s="56"/>
      <c r="I264" s="57">
        <f>Tbl1_EmployerData[[#This Row],[Total de horas anuales (regulares)]]+Tbl1_EmployerData[[#This Row],[Total de horas anuales (horas extras, OT)]]</f>
        <v>0</v>
      </c>
      <c r="J264" s="58">
        <f>Tbl1_EmployerData[[#This Row],[Tarifa por hora]]*Tbl1_EmployerData[[#This Row],[Total de horas anuales (regulares)]]</f>
        <v>0</v>
      </c>
      <c r="K26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64" s="60"/>
      <c r="M264" s="61"/>
      <c r="N264" s="62">
        <f>Tbl1_EmployerData[[#This Row],[Salario base anual]]</f>
        <v>0</v>
      </c>
      <c r="O264" s="60"/>
      <c r="P264" s="63"/>
      <c r="Q264" s="64"/>
      <c r="R26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6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64" s="65" t="str">
        <f>IF(Tbl1_EmployerData[[#This Row],[Empleado
(Nombre o ID)]]="","",Tbl1_EmployerData[[#This Row],[Compensación total
]]/(Tbl1_EmployerData[[#This Row],[Total de horas efectivas]]))</f>
        <v/>
      </c>
    </row>
    <row r="265" spans="1:20">
      <c r="A265" s="53"/>
      <c r="B265" s="54"/>
      <c r="C265" s="54"/>
      <c r="D265" s="54"/>
      <c r="E265" s="2"/>
      <c r="F265" s="55"/>
      <c r="G265" s="56"/>
      <c r="H265" s="56"/>
      <c r="I265" s="57">
        <f>Tbl1_EmployerData[[#This Row],[Total de horas anuales (regulares)]]+Tbl1_EmployerData[[#This Row],[Total de horas anuales (horas extras, OT)]]</f>
        <v>0</v>
      </c>
      <c r="J265" s="58">
        <f>Tbl1_EmployerData[[#This Row],[Tarifa por hora]]*Tbl1_EmployerData[[#This Row],[Total de horas anuales (regulares)]]</f>
        <v>0</v>
      </c>
      <c r="K26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65" s="60"/>
      <c r="M265" s="61"/>
      <c r="N265" s="62">
        <f>Tbl1_EmployerData[[#This Row],[Salario base anual]]</f>
        <v>0</v>
      </c>
      <c r="O265" s="60"/>
      <c r="P265" s="63"/>
      <c r="Q265" s="64"/>
      <c r="R26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6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65" s="65" t="str">
        <f>IF(Tbl1_EmployerData[[#This Row],[Empleado
(Nombre o ID)]]="","",Tbl1_EmployerData[[#This Row],[Compensación total
]]/(Tbl1_EmployerData[[#This Row],[Total de horas efectivas]]))</f>
        <v/>
      </c>
    </row>
    <row r="266" spans="1:20">
      <c r="A266" s="53"/>
      <c r="B266" s="54"/>
      <c r="C266" s="54"/>
      <c r="D266" s="54"/>
      <c r="E266" s="2"/>
      <c r="F266" s="55"/>
      <c r="G266" s="56"/>
      <c r="H266" s="56"/>
      <c r="I266" s="57">
        <f>Tbl1_EmployerData[[#This Row],[Total de horas anuales (regulares)]]+Tbl1_EmployerData[[#This Row],[Total de horas anuales (horas extras, OT)]]</f>
        <v>0</v>
      </c>
      <c r="J266" s="58">
        <f>Tbl1_EmployerData[[#This Row],[Tarifa por hora]]*Tbl1_EmployerData[[#This Row],[Total de horas anuales (regulares)]]</f>
        <v>0</v>
      </c>
      <c r="K26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66" s="60"/>
      <c r="M266" s="61"/>
      <c r="N266" s="62">
        <f>Tbl1_EmployerData[[#This Row],[Salario base anual]]</f>
        <v>0</v>
      </c>
      <c r="O266" s="60"/>
      <c r="P266" s="63"/>
      <c r="Q266" s="64"/>
      <c r="R26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6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66" s="65" t="str">
        <f>IF(Tbl1_EmployerData[[#This Row],[Empleado
(Nombre o ID)]]="","",Tbl1_EmployerData[[#This Row],[Compensación total
]]/(Tbl1_EmployerData[[#This Row],[Total de horas efectivas]]))</f>
        <v/>
      </c>
    </row>
    <row r="267" spans="1:20">
      <c r="A267" s="53"/>
      <c r="B267" s="54"/>
      <c r="C267" s="54"/>
      <c r="D267" s="54"/>
      <c r="E267" s="2"/>
      <c r="F267" s="55"/>
      <c r="G267" s="56"/>
      <c r="H267" s="56"/>
      <c r="I267" s="57">
        <f>Tbl1_EmployerData[[#This Row],[Total de horas anuales (regulares)]]+Tbl1_EmployerData[[#This Row],[Total de horas anuales (horas extras, OT)]]</f>
        <v>0</v>
      </c>
      <c r="J267" s="58">
        <f>Tbl1_EmployerData[[#This Row],[Tarifa por hora]]*Tbl1_EmployerData[[#This Row],[Total de horas anuales (regulares)]]</f>
        <v>0</v>
      </c>
      <c r="K26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67" s="60"/>
      <c r="M267" s="61"/>
      <c r="N267" s="62">
        <f>Tbl1_EmployerData[[#This Row],[Salario base anual]]</f>
        <v>0</v>
      </c>
      <c r="O267" s="60"/>
      <c r="P267" s="63"/>
      <c r="Q267" s="64"/>
      <c r="R26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6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67" s="65" t="str">
        <f>IF(Tbl1_EmployerData[[#This Row],[Empleado
(Nombre o ID)]]="","",Tbl1_EmployerData[[#This Row],[Compensación total
]]/(Tbl1_EmployerData[[#This Row],[Total de horas efectivas]]))</f>
        <v/>
      </c>
    </row>
    <row r="268" spans="1:20">
      <c r="A268" s="53"/>
      <c r="B268" s="54"/>
      <c r="C268" s="54"/>
      <c r="D268" s="54"/>
      <c r="E268" s="2"/>
      <c r="F268" s="55"/>
      <c r="G268" s="56"/>
      <c r="H268" s="56"/>
      <c r="I268" s="57">
        <f>Tbl1_EmployerData[[#This Row],[Total de horas anuales (regulares)]]+Tbl1_EmployerData[[#This Row],[Total de horas anuales (horas extras, OT)]]</f>
        <v>0</v>
      </c>
      <c r="J268" s="58">
        <f>Tbl1_EmployerData[[#This Row],[Tarifa por hora]]*Tbl1_EmployerData[[#This Row],[Total de horas anuales (regulares)]]</f>
        <v>0</v>
      </c>
      <c r="K26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68" s="60"/>
      <c r="M268" s="61"/>
      <c r="N268" s="62">
        <f>Tbl1_EmployerData[[#This Row],[Salario base anual]]</f>
        <v>0</v>
      </c>
      <c r="O268" s="60"/>
      <c r="P268" s="63"/>
      <c r="Q268" s="64"/>
      <c r="R26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6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68" s="65" t="str">
        <f>IF(Tbl1_EmployerData[[#This Row],[Empleado
(Nombre o ID)]]="","",Tbl1_EmployerData[[#This Row],[Compensación total
]]/(Tbl1_EmployerData[[#This Row],[Total de horas efectivas]]))</f>
        <v/>
      </c>
    </row>
    <row r="269" spans="1:20">
      <c r="A269" s="53"/>
      <c r="B269" s="54"/>
      <c r="C269" s="54"/>
      <c r="D269" s="54"/>
      <c r="E269" s="2"/>
      <c r="F269" s="55"/>
      <c r="G269" s="56"/>
      <c r="H269" s="56"/>
      <c r="I269" s="57">
        <f>Tbl1_EmployerData[[#This Row],[Total de horas anuales (regulares)]]+Tbl1_EmployerData[[#This Row],[Total de horas anuales (horas extras, OT)]]</f>
        <v>0</v>
      </c>
      <c r="J269" s="58">
        <f>Tbl1_EmployerData[[#This Row],[Tarifa por hora]]*Tbl1_EmployerData[[#This Row],[Total de horas anuales (regulares)]]</f>
        <v>0</v>
      </c>
      <c r="K26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69" s="60"/>
      <c r="M269" s="61"/>
      <c r="N269" s="62">
        <f>Tbl1_EmployerData[[#This Row],[Salario base anual]]</f>
        <v>0</v>
      </c>
      <c r="O269" s="60"/>
      <c r="P269" s="63"/>
      <c r="Q269" s="64"/>
      <c r="R26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6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69" s="65" t="str">
        <f>IF(Tbl1_EmployerData[[#This Row],[Empleado
(Nombre o ID)]]="","",Tbl1_EmployerData[[#This Row],[Compensación total
]]/(Tbl1_EmployerData[[#This Row],[Total de horas efectivas]]))</f>
        <v/>
      </c>
    </row>
    <row r="270" spans="1:20">
      <c r="A270" s="53"/>
      <c r="B270" s="54"/>
      <c r="C270" s="54"/>
      <c r="D270" s="54"/>
      <c r="E270" s="2"/>
      <c r="F270" s="55"/>
      <c r="G270" s="56"/>
      <c r="H270" s="56"/>
      <c r="I270" s="57">
        <f>Tbl1_EmployerData[[#This Row],[Total de horas anuales (regulares)]]+Tbl1_EmployerData[[#This Row],[Total de horas anuales (horas extras, OT)]]</f>
        <v>0</v>
      </c>
      <c r="J270" s="58">
        <f>Tbl1_EmployerData[[#This Row],[Tarifa por hora]]*Tbl1_EmployerData[[#This Row],[Total de horas anuales (regulares)]]</f>
        <v>0</v>
      </c>
      <c r="K27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70" s="60"/>
      <c r="M270" s="61"/>
      <c r="N270" s="62">
        <f>Tbl1_EmployerData[[#This Row],[Salario base anual]]</f>
        <v>0</v>
      </c>
      <c r="O270" s="60"/>
      <c r="P270" s="63"/>
      <c r="Q270" s="64"/>
      <c r="R27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7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70" s="65" t="str">
        <f>IF(Tbl1_EmployerData[[#This Row],[Empleado
(Nombre o ID)]]="","",Tbl1_EmployerData[[#This Row],[Compensación total
]]/(Tbl1_EmployerData[[#This Row],[Total de horas efectivas]]))</f>
        <v/>
      </c>
    </row>
    <row r="271" spans="1:20">
      <c r="A271" s="53"/>
      <c r="B271" s="54"/>
      <c r="C271" s="54"/>
      <c r="D271" s="54"/>
      <c r="E271" s="2"/>
      <c r="F271" s="55"/>
      <c r="G271" s="56"/>
      <c r="H271" s="56"/>
      <c r="I271" s="57">
        <f>Tbl1_EmployerData[[#This Row],[Total de horas anuales (regulares)]]+Tbl1_EmployerData[[#This Row],[Total de horas anuales (horas extras, OT)]]</f>
        <v>0</v>
      </c>
      <c r="J271" s="58">
        <f>Tbl1_EmployerData[[#This Row],[Tarifa por hora]]*Tbl1_EmployerData[[#This Row],[Total de horas anuales (regulares)]]</f>
        <v>0</v>
      </c>
      <c r="K27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71" s="60"/>
      <c r="M271" s="61"/>
      <c r="N271" s="62">
        <f>Tbl1_EmployerData[[#This Row],[Salario base anual]]</f>
        <v>0</v>
      </c>
      <c r="O271" s="60"/>
      <c r="P271" s="63"/>
      <c r="Q271" s="64"/>
      <c r="R27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7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71" s="65" t="str">
        <f>IF(Tbl1_EmployerData[[#This Row],[Empleado
(Nombre o ID)]]="","",Tbl1_EmployerData[[#This Row],[Compensación total
]]/(Tbl1_EmployerData[[#This Row],[Total de horas efectivas]]))</f>
        <v/>
      </c>
    </row>
    <row r="272" spans="1:20">
      <c r="A272" s="53"/>
      <c r="B272" s="54"/>
      <c r="C272" s="54"/>
      <c r="D272" s="54"/>
      <c r="E272" s="2"/>
      <c r="F272" s="55"/>
      <c r="G272" s="56"/>
      <c r="H272" s="56"/>
      <c r="I272" s="57">
        <f>Tbl1_EmployerData[[#This Row],[Total de horas anuales (regulares)]]+Tbl1_EmployerData[[#This Row],[Total de horas anuales (horas extras, OT)]]</f>
        <v>0</v>
      </c>
      <c r="J272" s="58">
        <f>Tbl1_EmployerData[[#This Row],[Tarifa por hora]]*Tbl1_EmployerData[[#This Row],[Total de horas anuales (regulares)]]</f>
        <v>0</v>
      </c>
      <c r="K27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72" s="60"/>
      <c r="M272" s="61"/>
      <c r="N272" s="62">
        <f>Tbl1_EmployerData[[#This Row],[Salario base anual]]</f>
        <v>0</v>
      </c>
      <c r="O272" s="60"/>
      <c r="P272" s="63"/>
      <c r="Q272" s="64"/>
      <c r="R27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7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72" s="65" t="str">
        <f>IF(Tbl1_EmployerData[[#This Row],[Empleado
(Nombre o ID)]]="","",Tbl1_EmployerData[[#This Row],[Compensación total
]]/(Tbl1_EmployerData[[#This Row],[Total de horas efectivas]]))</f>
        <v/>
      </c>
    </row>
    <row r="273" spans="1:20">
      <c r="A273" s="53"/>
      <c r="B273" s="54"/>
      <c r="C273" s="54"/>
      <c r="D273" s="54"/>
      <c r="E273" s="2"/>
      <c r="F273" s="55"/>
      <c r="G273" s="56"/>
      <c r="H273" s="56"/>
      <c r="I273" s="57">
        <f>Tbl1_EmployerData[[#This Row],[Total de horas anuales (regulares)]]+Tbl1_EmployerData[[#This Row],[Total de horas anuales (horas extras, OT)]]</f>
        <v>0</v>
      </c>
      <c r="J273" s="58">
        <f>Tbl1_EmployerData[[#This Row],[Tarifa por hora]]*Tbl1_EmployerData[[#This Row],[Total de horas anuales (regulares)]]</f>
        <v>0</v>
      </c>
      <c r="K27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73" s="60"/>
      <c r="M273" s="61"/>
      <c r="N273" s="62">
        <f>Tbl1_EmployerData[[#This Row],[Salario base anual]]</f>
        <v>0</v>
      </c>
      <c r="O273" s="60"/>
      <c r="P273" s="63"/>
      <c r="Q273" s="64"/>
      <c r="R27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7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73" s="65" t="str">
        <f>IF(Tbl1_EmployerData[[#This Row],[Empleado
(Nombre o ID)]]="","",Tbl1_EmployerData[[#This Row],[Compensación total
]]/(Tbl1_EmployerData[[#This Row],[Total de horas efectivas]]))</f>
        <v/>
      </c>
    </row>
    <row r="274" spans="1:20">
      <c r="A274" s="53"/>
      <c r="B274" s="54"/>
      <c r="C274" s="54"/>
      <c r="D274" s="54"/>
      <c r="E274" s="2"/>
      <c r="F274" s="55"/>
      <c r="G274" s="56"/>
      <c r="H274" s="56"/>
      <c r="I274" s="57">
        <f>Tbl1_EmployerData[[#This Row],[Total de horas anuales (regulares)]]+Tbl1_EmployerData[[#This Row],[Total de horas anuales (horas extras, OT)]]</f>
        <v>0</v>
      </c>
      <c r="J274" s="58">
        <f>Tbl1_EmployerData[[#This Row],[Tarifa por hora]]*Tbl1_EmployerData[[#This Row],[Total de horas anuales (regulares)]]</f>
        <v>0</v>
      </c>
      <c r="K27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74" s="60"/>
      <c r="M274" s="61"/>
      <c r="N274" s="62">
        <f>Tbl1_EmployerData[[#This Row],[Salario base anual]]</f>
        <v>0</v>
      </c>
      <c r="O274" s="60"/>
      <c r="P274" s="63"/>
      <c r="Q274" s="64"/>
      <c r="R27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7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74" s="65" t="str">
        <f>IF(Tbl1_EmployerData[[#This Row],[Empleado
(Nombre o ID)]]="","",Tbl1_EmployerData[[#This Row],[Compensación total
]]/(Tbl1_EmployerData[[#This Row],[Total de horas efectivas]]))</f>
        <v/>
      </c>
    </row>
    <row r="275" spans="1:20">
      <c r="A275" s="53"/>
      <c r="B275" s="54"/>
      <c r="C275" s="54"/>
      <c r="D275" s="54"/>
      <c r="E275" s="2"/>
      <c r="F275" s="55"/>
      <c r="G275" s="56"/>
      <c r="H275" s="56"/>
      <c r="I275" s="57">
        <f>Tbl1_EmployerData[[#This Row],[Total de horas anuales (regulares)]]+Tbl1_EmployerData[[#This Row],[Total de horas anuales (horas extras, OT)]]</f>
        <v>0</v>
      </c>
      <c r="J275" s="58">
        <f>Tbl1_EmployerData[[#This Row],[Tarifa por hora]]*Tbl1_EmployerData[[#This Row],[Total de horas anuales (regulares)]]</f>
        <v>0</v>
      </c>
      <c r="K27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75" s="60"/>
      <c r="M275" s="61"/>
      <c r="N275" s="62">
        <f>Tbl1_EmployerData[[#This Row],[Salario base anual]]</f>
        <v>0</v>
      </c>
      <c r="O275" s="60"/>
      <c r="P275" s="63"/>
      <c r="Q275" s="64"/>
      <c r="R27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7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75" s="65" t="str">
        <f>IF(Tbl1_EmployerData[[#This Row],[Empleado
(Nombre o ID)]]="","",Tbl1_EmployerData[[#This Row],[Compensación total
]]/(Tbl1_EmployerData[[#This Row],[Total de horas efectivas]]))</f>
        <v/>
      </c>
    </row>
    <row r="276" spans="1:20">
      <c r="A276" s="53"/>
      <c r="B276" s="54"/>
      <c r="C276" s="54"/>
      <c r="D276" s="54"/>
      <c r="E276" s="2"/>
      <c r="F276" s="55"/>
      <c r="G276" s="56"/>
      <c r="H276" s="56"/>
      <c r="I276" s="57">
        <f>Tbl1_EmployerData[[#This Row],[Total de horas anuales (regulares)]]+Tbl1_EmployerData[[#This Row],[Total de horas anuales (horas extras, OT)]]</f>
        <v>0</v>
      </c>
      <c r="J276" s="58">
        <f>Tbl1_EmployerData[[#This Row],[Tarifa por hora]]*Tbl1_EmployerData[[#This Row],[Total de horas anuales (regulares)]]</f>
        <v>0</v>
      </c>
      <c r="K27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76" s="60"/>
      <c r="M276" s="61"/>
      <c r="N276" s="62">
        <f>Tbl1_EmployerData[[#This Row],[Salario base anual]]</f>
        <v>0</v>
      </c>
      <c r="O276" s="60"/>
      <c r="P276" s="63"/>
      <c r="Q276" s="64"/>
      <c r="R27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7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76" s="65" t="str">
        <f>IF(Tbl1_EmployerData[[#This Row],[Empleado
(Nombre o ID)]]="","",Tbl1_EmployerData[[#This Row],[Compensación total
]]/(Tbl1_EmployerData[[#This Row],[Total de horas efectivas]]))</f>
        <v/>
      </c>
    </row>
    <row r="277" spans="1:20">
      <c r="A277" s="53"/>
      <c r="B277" s="54"/>
      <c r="C277" s="54"/>
      <c r="D277" s="54"/>
      <c r="E277" s="2"/>
      <c r="F277" s="55"/>
      <c r="G277" s="56"/>
      <c r="H277" s="56"/>
      <c r="I277" s="57">
        <f>Tbl1_EmployerData[[#This Row],[Total de horas anuales (regulares)]]+Tbl1_EmployerData[[#This Row],[Total de horas anuales (horas extras, OT)]]</f>
        <v>0</v>
      </c>
      <c r="J277" s="58">
        <f>Tbl1_EmployerData[[#This Row],[Tarifa por hora]]*Tbl1_EmployerData[[#This Row],[Total de horas anuales (regulares)]]</f>
        <v>0</v>
      </c>
      <c r="K27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77" s="60"/>
      <c r="M277" s="61"/>
      <c r="N277" s="62">
        <f>Tbl1_EmployerData[[#This Row],[Salario base anual]]</f>
        <v>0</v>
      </c>
      <c r="O277" s="60"/>
      <c r="P277" s="63"/>
      <c r="Q277" s="64"/>
      <c r="R27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7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77" s="65" t="str">
        <f>IF(Tbl1_EmployerData[[#This Row],[Empleado
(Nombre o ID)]]="","",Tbl1_EmployerData[[#This Row],[Compensación total
]]/(Tbl1_EmployerData[[#This Row],[Total de horas efectivas]]))</f>
        <v/>
      </c>
    </row>
    <row r="278" spans="1:20">
      <c r="A278" s="53"/>
      <c r="B278" s="54"/>
      <c r="C278" s="54"/>
      <c r="D278" s="54"/>
      <c r="E278" s="2"/>
      <c r="F278" s="55"/>
      <c r="G278" s="56"/>
      <c r="H278" s="56"/>
      <c r="I278" s="57">
        <f>Tbl1_EmployerData[[#This Row],[Total de horas anuales (regulares)]]+Tbl1_EmployerData[[#This Row],[Total de horas anuales (horas extras, OT)]]</f>
        <v>0</v>
      </c>
      <c r="J278" s="58">
        <f>Tbl1_EmployerData[[#This Row],[Tarifa por hora]]*Tbl1_EmployerData[[#This Row],[Total de horas anuales (regulares)]]</f>
        <v>0</v>
      </c>
      <c r="K27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78" s="60"/>
      <c r="M278" s="61"/>
      <c r="N278" s="62">
        <f>Tbl1_EmployerData[[#This Row],[Salario base anual]]</f>
        <v>0</v>
      </c>
      <c r="O278" s="60"/>
      <c r="P278" s="63"/>
      <c r="Q278" s="64"/>
      <c r="R27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7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78" s="65" t="str">
        <f>IF(Tbl1_EmployerData[[#This Row],[Empleado
(Nombre o ID)]]="","",Tbl1_EmployerData[[#This Row],[Compensación total
]]/(Tbl1_EmployerData[[#This Row],[Total de horas efectivas]]))</f>
        <v/>
      </c>
    </row>
    <row r="279" spans="1:20">
      <c r="A279" s="53"/>
      <c r="B279" s="54"/>
      <c r="C279" s="54"/>
      <c r="D279" s="54"/>
      <c r="E279" s="2"/>
      <c r="F279" s="55"/>
      <c r="G279" s="56"/>
      <c r="H279" s="56"/>
      <c r="I279" s="57">
        <f>Tbl1_EmployerData[[#This Row],[Total de horas anuales (regulares)]]+Tbl1_EmployerData[[#This Row],[Total de horas anuales (horas extras, OT)]]</f>
        <v>0</v>
      </c>
      <c r="J279" s="58">
        <f>Tbl1_EmployerData[[#This Row],[Tarifa por hora]]*Tbl1_EmployerData[[#This Row],[Total de horas anuales (regulares)]]</f>
        <v>0</v>
      </c>
      <c r="K27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79" s="60"/>
      <c r="M279" s="61"/>
      <c r="N279" s="62">
        <f>Tbl1_EmployerData[[#This Row],[Salario base anual]]</f>
        <v>0</v>
      </c>
      <c r="O279" s="60"/>
      <c r="P279" s="63"/>
      <c r="Q279" s="64"/>
      <c r="R27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7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79" s="65" t="str">
        <f>IF(Tbl1_EmployerData[[#This Row],[Empleado
(Nombre o ID)]]="","",Tbl1_EmployerData[[#This Row],[Compensación total
]]/(Tbl1_EmployerData[[#This Row],[Total de horas efectivas]]))</f>
        <v/>
      </c>
    </row>
    <row r="280" spans="1:20">
      <c r="A280" s="53"/>
      <c r="B280" s="54"/>
      <c r="C280" s="54"/>
      <c r="D280" s="54"/>
      <c r="E280" s="2"/>
      <c r="F280" s="55"/>
      <c r="G280" s="56"/>
      <c r="H280" s="56"/>
      <c r="I280" s="57">
        <f>Tbl1_EmployerData[[#This Row],[Total de horas anuales (regulares)]]+Tbl1_EmployerData[[#This Row],[Total de horas anuales (horas extras, OT)]]</f>
        <v>0</v>
      </c>
      <c r="J280" s="58">
        <f>Tbl1_EmployerData[[#This Row],[Tarifa por hora]]*Tbl1_EmployerData[[#This Row],[Total de horas anuales (regulares)]]</f>
        <v>0</v>
      </c>
      <c r="K28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80" s="60"/>
      <c r="M280" s="61"/>
      <c r="N280" s="62">
        <f>Tbl1_EmployerData[[#This Row],[Salario base anual]]</f>
        <v>0</v>
      </c>
      <c r="O280" s="60"/>
      <c r="P280" s="63"/>
      <c r="Q280" s="64"/>
      <c r="R28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8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80" s="65" t="str">
        <f>IF(Tbl1_EmployerData[[#This Row],[Empleado
(Nombre o ID)]]="","",Tbl1_EmployerData[[#This Row],[Compensación total
]]/(Tbl1_EmployerData[[#This Row],[Total de horas efectivas]]))</f>
        <v/>
      </c>
    </row>
    <row r="281" spans="1:20">
      <c r="A281" s="53"/>
      <c r="B281" s="54"/>
      <c r="C281" s="54"/>
      <c r="D281" s="54"/>
      <c r="E281" s="2"/>
      <c r="F281" s="55"/>
      <c r="G281" s="56"/>
      <c r="H281" s="56"/>
      <c r="I281" s="57">
        <f>Tbl1_EmployerData[[#This Row],[Total de horas anuales (regulares)]]+Tbl1_EmployerData[[#This Row],[Total de horas anuales (horas extras, OT)]]</f>
        <v>0</v>
      </c>
      <c r="J281" s="58">
        <f>Tbl1_EmployerData[[#This Row],[Tarifa por hora]]*Tbl1_EmployerData[[#This Row],[Total de horas anuales (regulares)]]</f>
        <v>0</v>
      </c>
      <c r="K28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81" s="60"/>
      <c r="M281" s="61"/>
      <c r="N281" s="62">
        <f>Tbl1_EmployerData[[#This Row],[Salario base anual]]</f>
        <v>0</v>
      </c>
      <c r="O281" s="60"/>
      <c r="P281" s="63"/>
      <c r="Q281" s="64"/>
      <c r="R28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8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81" s="65" t="str">
        <f>IF(Tbl1_EmployerData[[#This Row],[Empleado
(Nombre o ID)]]="","",Tbl1_EmployerData[[#This Row],[Compensación total
]]/(Tbl1_EmployerData[[#This Row],[Total de horas efectivas]]))</f>
        <v/>
      </c>
    </row>
    <row r="282" spans="1:20">
      <c r="A282" s="53"/>
      <c r="B282" s="54"/>
      <c r="C282" s="54"/>
      <c r="D282" s="54"/>
      <c r="E282" s="2"/>
      <c r="F282" s="55"/>
      <c r="G282" s="56"/>
      <c r="H282" s="56"/>
      <c r="I282" s="57">
        <f>Tbl1_EmployerData[[#This Row],[Total de horas anuales (regulares)]]+Tbl1_EmployerData[[#This Row],[Total de horas anuales (horas extras, OT)]]</f>
        <v>0</v>
      </c>
      <c r="J282" s="58">
        <f>Tbl1_EmployerData[[#This Row],[Tarifa por hora]]*Tbl1_EmployerData[[#This Row],[Total de horas anuales (regulares)]]</f>
        <v>0</v>
      </c>
      <c r="K28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82" s="60"/>
      <c r="M282" s="61"/>
      <c r="N282" s="62">
        <f>Tbl1_EmployerData[[#This Row],[Salario base anual]]</f>
        <v>0</v>
      </c>
      <c r="O282" s="60"/>
      <c r="P282" s="63"/>
      <c r="Q282" s="64"/>
      <c r="R28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8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82" s="65" t="str">
        <f>IF(Tbl1_EmployerData[[#This Row],[Empleado
(Nombre o ID)]]="","",Tbl1_EmployerData[[#This Row],[Compensación total
]]/(Tbl1_EmployerData[[#This Row],[Total de horas efectivas]]))</f>
        <v/>
      </c>
    </row>
    <row r="283" spans="1:20">
      <c r="A283" s="53"/>
      <c r="B283" s="54"/>
      <c r="C283" s="54"/>
      <c r="D283" s="54"/>
      <c r="E283" s="2"/>
      <c r="F283" s="55"/>
      <c r="G283" s="56"/>
      <c r="H283" s="56"/>
      <c r="I283" s="57">
        <f>Tbl1_EmployerData[[#This Row],[Total de horas anuales (regulares)]]+Tbl1_EmployerData[[#This Row],[Total de horas anuales (horas extras, OT)]]</f>
        <v>0</v>
      </c>
      <c r="J283" s="58">
        <f>Tbl1_EmployerData[[#This Row],[Tarifa por hora]]*Tbl1_EmployerData[[#This Row],[Total de horas anuales (regulares)]]</f>
        <v>0</v>
      </c>
      <c r="K28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83" s="60"/>
      <c r="M283" s="61"/>
      <c r="N283" s="62">
        <f>Tbl1_EmployerData[[#This Row],[Salario base anual]]</f>
        <v>0</v>
      </c>
      <c r="O283" s="60"/>
      <c r="P283" s="63"/>
      <c r="Q283" s="64"/>
      <c r="R28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8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83" s="65" t="str">
        <f>IF(Tbl1_EmployerData[[#This Row],[Empleado
(Nombre o ID)]]="","",Tbl1_EmployerData[[#This Row],[Compensación total
]]/(Tbl1_EmployerData[[#This Row],[Total de horas efectivas]]))</f>
        <v/>
      </c>
    </row>
    <row r="284" spans="1:20">
      <c r="A284" s="53"/>
      <c r="B284" s="54"/>
      <c r="C284" s="54"/>
      <c r="D284" s="54"/>
      <c r="E284" s="2"/>
      <c r="F284" s="55"/>
      <c r="G284" s="56"/>
      <c r="H284" s="56"/>
      <c r="I284" s="57">
        <f>Tbl1_EmployerData[[#This Row],[Total de horas anuales (regulares)]]+Tbl1_EmployerData[[#This Row],[Total de horas anuales (horas extras, OT)]]</f>
        <v>0</v>
      </c>
      <c r="J284" s="58">
        <f>Tbl1_EmployerData[[#This Row],[Tarifa por hora]]*Tbl1_EmployerData[[#This Row],[Total de horas anuales (regulares)]]</f>
        <v>0</v>
      </c>
      <c r="K28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84" s="60"/>
      <c r="M284" s="61"/>
      <c r="N284" s="62">
        <f>Tbl1_EmployerData[[#This Row],[Salario base anual]]</f>
        <v>0</v>
      </c>
      <c r="O284" s="60"/>
      <c r="P284" s="63"/>
      <c r="Q284" s="64"/>
      <c r="R28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8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84" s="65" t="str">
        <f>IF(Tbl1_EmployerData[[#This Row],[Empleado
(Nombre o ID)]]="","",Tbl1_EmployerData[[#This Row],[Compensación total
]]/(Tbl1_EmployerData[[#This Row],[Total de horas efectivas]]))</f>
        <v/>
      </c>
    </row>
    <row r="285" spans="1:20">
      <c r="A285" s="53"/>
      <c r="B285" s="54"/>
      <c r="C285" s="54"/>
      <c r="D285" s="54"/>
      <c r="E285" s="2"/>
      <c r="F285" s="55"/>
      <c r="G285" s="56"/>
      <c r="H285" s="56"/>
      <c r="I285" s="57">
        <f>Tbl1_EmployerData[[#This Row],[Total de horas anuales (regulares)]]+Tbl1_EmployerData[[#This Row],[Total de horas anuales (horas extras, OT)]]</f>
        <v>0</v>
      </c>
      <c r="J285" s="58">
        <f>Tbl1_EmployerData[[#This Row],[Tarifa por hora]]*Tbl1_EmployerData[[#This Row],[Total de horas anuales (regulares)]]</f>
        <v>0</v>
      </c>
      <c r="K28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85" s="60"/>
      <c r="M285" s="61"/>
      <c r="N285" s="62">
        <f>Tbl1_EmployerData[[#This Row],[Salario base anual]]</f>
        <v>0</v>
      </c>
      <c r="O285" s="60"/>
      <c r="P285" s="63"/>
      <c r="Q285" s="64"/>
      <c r="R28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8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85" s="65" t="str">
        <f>IF(Tbl1_EmployerData[[#This Row],[Empleado
(Nombre o ID)]]="","",Tbl1_EmployerData[[#This Row],[Compensación total
]]/(Tbl1_EmployerData[[#This Row],[Total de horas efectivas]]))</f>
        <v/>
      </c>
    </row>
    <row r="286" spans="1:20">
      <c r="A286" s="53"/>
      <c r="B286" s="54"/>
      <c r="C286" s="54"/>
      <c r="D286" s="54"/>
      <c r="E286" s="2"/>
      <c r="F286" s="55"/>
      <c r="G286" s="56"/>
      <c r="H286" s="56"/>
      <c r="I286" s="57">
        <f>Tbl1_EmployerData[[#This Row],[Total de horas anuales (regulares)]]+Tbl1_EmployerData[[#This Row],[Total de horas anuales (horas extras, OT)]]</f>
        <v>0</v>
      </c>
      <c r="J286" s="58">
        <f>Tbl1_EmployerData[[#This Row],[Tarifa por hora]]*Tbl1_EmployerData[[#This Row],[Total de horas anuales (regulares)]]</f>
        <v>0</v>
      </c>
      <c r="K28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86" s="60"/>
      <c r="M286" s="61"/>
      <c r="N286" s="62">
        <f>Tbl1_EmployerData[[#This Row],[Salario base anual]]</f>
        <v>0</v>
      </c>
      <c r="O286" s="60"/>
      <c r="P286" s="63"/>
      <c r="Q286" s="64"/>
      <c r="R28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8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86" s="65" t="str">
        <f>IF(Tbl1_EmployerData[[#This Row],[Empleado
(Nombre o ID)]]="","",Tbl1_EmployerData[[#This Row],[Compensación total
]]/(Tbl1_EmployerData[[#This Row],[Total de horas efectivas]]))</f>
        <v/>
      </c>
    </row>
    <row r="287" spans="1:20">
      <c r="A287" s="53"/>
      <c r="B287" s="54"/>
      <c r="C287" s="54"/>
      <c r="D287" s="54"/>
      <c r="E287" s="2"/>
      <c r="F287" s="55"/>
      <c r="G287" s="56"/>
      <c r="H287" s="56"/>
      <c r="I287" s="57">
        <f>Tbl1_EmployerData[[#This Row],[Total de horas anuales (regulares)]]+Tbl1_EmployerData[[#This Row],[Total de horas anuales (horas extras, OT)]]</f>
        <v>0</v>
      </c>
      <c r="J287" s="58">
        <f>Tbl1_EmployerData[[#This Row],[Tarifa por hora]]*Tbl1_EmployerData[[#This Row],[Total de horas anuales (regulares)]]</f>
        <v>0</v>
      </c>
      <c r="K28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87" s="60"/>
      <c r="M287" s="61"/>
      <c r="N287" s="62">
        <f>Tbl1_EmployerData[[#This Row],[Salario base anual]]</f>
        <v>0</v>
      </c>
      <c r="O287" s="60"/>
      <c r="P287" s="63"/>
      <c r="Q287" s="64"/>
      <c r="R28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8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87" s="65" t="str">
        <f>IF(Tbl1_EmployerData[[#This Row],[Empleado
(Nombre o ID)]]="","",Tbl1_EmployerData[[#This Row],[Compensación total
]]/(Tbl1_EmployerData[[#This Row],[Total de horas efectivas]]))</f>
        <v/>
      </c>
    </row>
    <row r="288" spans="1:20">
      <c r="A288" s="53"/>
      <c r="B288" s="54"/>
      <c r="C288" s="54"/>
      <c r="D288" s="54"/>
      <c r="E288" s="2"/>
      <c r="F288" s="55"/>
      <c r="G288" s="56"/>
      <c r="H288" s="56"/>
      <c r="I288" s="57">
        <f>Tbl1_EmployerData[[#This Row],[Total de horas anuales (regulares)]]+Tbl1_EmployerData[[#This Row],[Total de horas anuales (horas extras, OT)]]</f>
        <v>0</v>
      </c>
      <c r="J288" s="58">
        <f>Tbl1_EmployerData[[#This Row],[Tarifa por hora]]*Tbl1_EmployerData[[#This Row],[Total de horas anuales (regulares)]]</f>
        <v>0</v>
      </c>
      <c r="K28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88" s="60"/>
      <c r="M288" s="61"/>
      <c r="N288" s="62">
        <f>Tbl1_EmployerData[[#This Row],[Salario base anual]]</f>
        <v>0</v>
      </c>
      <c r="O288" s="60"/>
      <c r="P288" s="63"/>
      <c r="Q288" s="64"/>
      <c r="R28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8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88" s="65" t="str">
        <f>IF(Tbl1_EmployerData[[#This Row],[Empleado
(Nombre o ID)]]="","",Tbl1_EmployerData[[#This Row],[Compensación total
]]/(Tbl1_EmployerData[[#This Row],[Total de horas efectivas]]))</f>
        <v/>
      </c>
    </row>
    <row r="289" spans="1:20">
      <c r="A289" s="53"/>
      <c r="B289" s="54"/>
      <c r="C289" s="54"/>
      <c r="D289" s="54"/>
      <c r="E289" s="2"/>
      <c r="F289" s="55"/>
      <c r="G289" s="56"/>
      <c r="H289" s="56"/>
      <c r="I289" s="57">
        <f>Tbl1_EmployerData[[#This Row],[Total de horas anuales (regulares)]]+Tbl1_EmployerData[[#This Row],[Total de horas anuales (horas extras, OT)]]</f>
        <v>0</v>
      </c>
      <c r="J289" s="58">
        <f>Tbl1_EmployerData[[#This Row],[Tarifa por hora]]*Tbl1_EmployerData[[#This Row],[Total de horas anuales (regulares)]]</f>
        <v>0</v>
      </c>
      <c r="K28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89" s="60"/>
      <c r="M289" s="61"/>
      <c r="N289" s="62">
        <f>Tbl1_EmployerData[[#This Row],[Salario base anual]]</f>
        <v>0</v>
      </c>
      <c r="O289" s="60"/>
      <c r="P289" s="63"/>
      <c r="Q289" s="64"/>
      <c r="R28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8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89" s="65" t="str">
        <f>IF(Tbl1_EmployerData[[#This Row],[Empleado
(Nombre o ID)]]="","",Tbl1_EmployerData[[#This Row],[Compensación total
]]/(Tbl1_EmployerData[[#This Row],[Total de horas efectivas]]))</f>
        <v/>
      </c>
    </row>
    <row r="290" spans="1:20">
      <c r="A290" s="53"/>
      <c r="B290" s="54"/>
      <c r="C290" s="54"/>
      <c r="D290" s="54"/>
      <c r="E290" s="2"/>
      <c r="F290" s="55"/>
      <c r="G290" s="56"/>
      <c r="H290" s="56"/>
      <c r="I290" s="57">
        <f>Tbl1_EmployerData[[#This Row],[Total de horas anuales (regulares)]]+Tbl1_EmployerData[[#This Row],[Total de horas anuales (horas extras, OT)]]</f>
        <v>0</v>
      </c>
      <c r="J290" s="58">
        <f>Tbl1_EmployerData[[#This Row],[Tarifa por hora]]*Tbl1_EmployerData[[#This Row],[Total de horas anuales (regulares)]]</f>
        <v>0</v>
      </c>
      <c r="K29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90" s="60"/>
      <c r="M290" s="61"/>
      <c r="N290" s="62">
        <f>Tbl1_EmployerData[[#This Row],[Salario base anual]]</f>
        <v>0</v>
      </c>
      <c r="O290" s="60"/>
      <c r="P290" s="63"/>
      <c r="Q290" s="64"/>
      <c r="R29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9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90" s="65" t="str">
        <f>IF(Tbl1_EmployerData[[#This Row],[Empleado
(Nombre o ID)]]="","",Tbl1_EmployerData[[#This Row],[Compensación total
]]/(Tbl1_EmployerData[[#This Row],[Total de horas efectivas]]))</f>
        <v/>
      </c>
    </row>
    <row r="291" spans="1:20">
      <c r="A291" s="53"/>
      <c r="B291" s="54"/>
      <c r="C291" s="54"/>
      <c r="D291" s="54"/>
      <c r="E291" s="2"/>
      <c r="F291" s="55"/>
      <c r="G291" s="56"/>
      <c r="H291" s="56"/>
      <c r="I291" s="57">
        <f>Tbl1_EmployerData[[#This Row],[Total de horas anuales (regulares)]]+Tbl1_EmployerData[[#This Row],[Total de horas anuales (horas extras, OT)]]</f>
        <v>0</v>
      </c>
      <c r="J291" s="58">
        <f>Tbl1_EmployerData[[#This Row],[Tarifa por hora]]*Tbl1_EmployerData[[#This Row],[Total de horas anuales (regulares)]]</f>
        <v>0</v>
      </c>
      <c r="K29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91" s="60"/>
      <c r="M291" s="61"/>
      <c r="N291" s="62">
        <f>Tbl1_EmployerData[[#This Row],[Salario base anual]]</f>
        <v>0</v>
      </c>
      <c r="O291" s="60"/>
      <c r="P291" s="63"/>
      <c r="Q291" s="64"/>
      <c r="R29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9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91" s="65" t="str">
        <f>IF(Tbl1_EmployerData[[#This Row],[Empleado
(Nombre o ID)]]="","",Tbl1_EmployerData[[#This Row],[Compensación total
]]/(Tbl1_EmployerData[[#This Row],[Total de horas efectivas]]))</f>
        <v/>
      </c>
    </row>
    <row r="292" spans="1:20">
      <c r="A292" s="53"/>
      <c r="B292" s="54"/>
      <c r="C292" s="54"/>
      <c r="D292" s="54"/>
      <c r="E292" s="2"/>
      <c r="F292" s="55"/>
      <c r="G292" s="56"/>
      <c r="H292" s="56"/>
      <c r="I292" s="57">
        <f>Tbl1_EmployerData[[#This Row],[Total de horas anuales (regulares)]]+Tbl1_EmployerData[[#This Row],[Total de horas anuales (horas extras, OT)]]</f>
        <v>0</v>
      </c>
      <c r="J292" s="58">
        <f>Tbl1_EmployerData[[#This Row],[Tarifa por hora]]*Tbl1_EmployerData[[#This Row],[Total de horas anuales (regulares)]]</f>
        <v>0</v>
      </c>
      <c r="K29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92" s="60"/>
      <c r="M292" s="61"/>
      <c r="N292" s="62">
        <f>Tbl1_EmployerData[[#This Row],[Salario base anual]]</f>
        <v>0</v>
      </c>
      <c r="O292" s="60"/>
      <c r="P292" s="63"/>
      <c r="Q292" s="64"/>
      <c r="R29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9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92" s="65" t="str">
        <f>IF(Tbl1_EmployerData[[#This Row],[Empleado
(Nombre o ID)]]="","",Tbl1_EmployerData[[#This Row],[Compensación total
]]/(Tbl1_EmployerData[[#This Row],[Total de horas efectivas]]))</f>
        <v/>
      </c>
    </row>
    <row r="293" spans="1:20">
      <c r="A293" s="53"/>
      <c r="B293" s="54"/>
      <c r="C293" s="54"/>
      <c r="D293" s="54"/>
      <c r="E293" s="2"/>
      <c r="F293" s="55"/>
      <c r="G293" s="56"/>
      <c r="H293" s="56"/>
      <c r="I293" s="57">
        <f>Tbl1_EmployerData[[#This Row],[Total de horas anuales (regulares)]]+Tbl1_EmployerData[[#This Row],[Total de horas anuales (horas extras, OT)]]</f>
        <v>0</v>
      </c>
      <c r="J293" s="58">
        <f>Tbl1_EmployerData[[#This Row],[Tarifa por hora]]*Tbl1_EmployerData[[#This Row],[Total de horas anuales (regulares)]]</f>
        <v>0</v>
      </c>
      <c r="K29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93" s="60"/>
      <c r="M293" s="61"/>
      <c r="N293" s="62">
        <f>Tbl1_EmployerData[[#This Row],[Salario base anual]]</f>
        <v>0</v>
      </c>
      <c r="O293" s="60"/>
      <c r="P293" s="63"/>
      <c r="Q293" s="64"/>
      <c r="R29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9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93" s="65" t="str">
        <f>IF(Tbl1_EmployerData[[#This Row],[Empleado
(Nombre o ID)]]="","",Tbl1_EmployerData[[#This Row],[Compensación total
]]/(Tbl1_EmployerData[[#This Row],[Total de horas efectivas]]))</f>
        <v/>
      </c>
    </row>
    <row r="294" spans="1:20">
      <c r="A294" s="53"/>
      <c r="B294" s="54"/>
      <c r="C294" s="54"/>
      <c r="D294" s="54"/>
      <c r="E294" s="2"/>
      <c r="F294" s="55"/>
      <c r="G294" s="56"/>
      <c r="H294" s="56"/>
      <c r="I294" s="57">
        <f>Tbl1_EmployerData[[#This Row],[Total de horas anuales (regulares)]]+Tbl1_EmployerData[[#This Row],[Total de horas anuales (horas extras, OT)]]</f>
        <v>0</v>
      </c>
      <c r="J294" s="58">
        <f>Tbl1_EmployerData[[#This Row],[Tarifa por hora]]*Tbl1_EmployerData[[#This Row],[Total de horas anuales (regulares)]]</f>
        <v>0</v>
      </c>
      <c r="K29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94" s="60"/>
      <c r="M294" s="61"/>
      <c r="N294" s="62">
        <f>Tbl1_EmployerData[[#This Row],[Salario base anual]]</f>
        <v>0</v>
      </c>
      <c r="O294" s="60"/>
      <c r="P294" s="63"/>
      <c r="Q294" s="64"/>
      <c r="R29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9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94" s="65" t="str">
        <f>IF(Tbl1_EmployerData[[#This Row],[Empleado
(Nombre o ID)]]="","",Tbl1_EmployerData[[#This Row],[Compensación total
]]/(Tbl1_EmployerData[[#This Row],[Total de horas efectivas]]))</f>
        <v/>
      </c>
    </row>
    <row r="295" spans="1:20">
      <c r="A295" s="53"/>
      <c r="B295" s="54"/>
      <c r="C295" s="54"/>
      <c r="D295" s="54"/>
      <c r="E295" s="2"/>
      <c r="F295" s="55"/>
      <c r="G295" s="56"/>
      <c r="H295" s="56"/>
      <c r="I295" s="57">
        <f>Tbl1_EmployerData[[#This Row],[Total de horas anuales (regulares)]]+Tbl1_EmployerData[[#This Row],[Total de horas anuales (horas extras, OT)]]</f>
        <v>0</v>
      </c>
      <c r="J295" s="58">
        <f>Tbl1_EmployerData[[#This Row],[Tarifa por hora]]*Tbl1_EmployerData[[#This Row],[Total de horas anuales (regulares)]]</f>
        <v>0</v>
      </c>
      <c r="K29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95" s="60"/>
      <c r="M295" s="61"/>
      <c r="N295" s="62">
        <f>Tbl1_EmployerData[[#This Row],[Salario base anual]]</f>
        <v>0</v>
      </c>
      <c r="O295" s="60"/>
      <c r="P295" s="63"/>
      <c r="Q295" s="64"/>
      <c r="R29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9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95" s="65" t="str">
        <f>IF(Tbl1_EmployerData[[#This Row],[Empleado
(Nombre o ID)]]="","",Tbl1_EmployerData[[#This Row],[Compensación total
]]/(Tbl1_EmployerData[[#This Row],[Total de horas efectivas]]))</f>
        <v/>
      </c>
    </row>
    <row r="296" spans="1:20">
      <c r="A296" s="53"/>
      <c r="B296" s="54"/>
      <c r="C296" s="54"/>
      <c r="D296" s="54"/>
      <c r="E296" s="2"/>
      <c r="F296" s="55"/>
      <c r="G296" s="56"/>
      <c r="H296" s="56"/>
      <c r="I296" s="57">
        <f>Tbl1_EmployerData[[#This Row],[Total de horas anuales (regulares)]]+Tbl1_EmployerData[[#This Row],[Total de horas anuales (horas extras, OT)]]</f>
        <v>0</v>
      </c>
      <c r="J296" s="58">
        <f>Tbl1_EmployerData[[#This Row],[Tarifa por hora]]*Tbl1_EmployerData[[#This Row],[Total de horas anuales (regulares)]]</f>
        <v>0</v>
      </c>
      <c r="K29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96" s="60"/>
      <c r="M296" s="61"/>
      <c r="N296" s="62">
        <f>Tbl1_EmployerData[[#This Row],[Salario base anual]]</f>
        <v>0</v>
      </c>
      <c r="O296" s="60"/>
      <c r="P296" s="63"/>
      <c r="Q296" s="64"/>
      <c r="R29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9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96" s="65" t="str">
        <f>IF(Tbl1_EmployerData[[#This Row],[Empleado
(Nombre o ID)]]="","",Tbl1_EmployerData[[#This Row],[Compensación total
]]/(Tbl1_EmployerData[[#This Row],[Total de horas efectivas]]))</f>
        <v/>
      </c>
    </row>
    <row r="297" spans="1:20">
      <c r="A297" s="53"/>
      <c r="B297" s="54"/>
      <c r="C297" s="54"/>
      <c r="D297" s="54"/>
      <c r="E297" s="2"/>
      <c r="F297" s="55"/>
      <c r="G297" s="56"/>
      <c r="H297" s="56"/>
      <c r="I297" s="57">
        <f>Tbl1_EmployerData[[#This Row],[Total de horas anuales (regulares)]]+Tbl1_EmployerData[[#This Row],[Total de horas anuales (horas extras, OT)]]</f>
        <v>0</v>
      </c>
      <c r="J297" s="58">
        <f>Tbl1_EmployerData[[#This Row],[Tarifa por hora]]*Tbl1_EmployerData[[#This Row],[Total de horas anuales (regulares)]]</f>
        <v>0</v>
      </c>
      <c r="K29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97" s="60"/>
      <c r="M297" s="61"/>
      <c r="N297" s="62">
        <f>Tbl1_EmployerData[[#This Row],[Salario base anual]]</f>
        <v>0</v>
      </c>
      <c r="O297" s="60"/>
      <c r="P297" s="63"/>
      <c r="Q297" s="64"/>
      <c r="R29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9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97" s="65" t="str">
        <f>IF(Tbl1_EmployerData[[#This Row],[Empleado
(Nombre o ID)]]="","",Tbl1_EmployerData[[#This Row],[Compensación total
]]/(Tbl1_EmployerData[[#This Row],[Total de horas efectivas]]))</f>
        <v/>
      </c>
    </row>
    <row r="298" spans="1:20">
      <c r="A298" s="53"/>
      <c r="B298" s="54"/>
      <c r="C298" s="54"/>
      <c r="D298" s="54"/>
      <c r="E298" s="2"/>
      <c r="F298" s="55"/>
      <c r="G298" s="56"/>
      <c r="H298" s="56"/>
      <c r="I298" s="57">
        <f>Tbl1_EmployerData[[#This Row],[Total de horas anuales (regulares)]]+Tbl1_EmployerData[[#This Row],[Total de horas anuales (horas extras, OT)]]</f>
        <v>0</v>
      </c>
      <c r="J298" s="58">
        <f>Tbl1_EmployerData[[#This Row],[Tarifa por hora]]*Tbl1_EmployerData[[#This Row],[Total de horas anuales (regulares)]]</f>
        <v>0</v>
      </c>
      <c r="K29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98" s="60"/>
      <c r="M298" s="61"/>
      <c r="N298" s="62">
        <f>Tbl1_EmployerData[[#This Row],[Salario base anual]]</f>
        <v>0</v>
      </c>
      <c r="O298" s="60"/>
      <c r="P298" s="63"/>
      <c r="Q298" s="64"/>
      <c r="R29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9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98" s="65" t="str">
        <f>IF(Tbl1_EmployerData[[#This Row],[Empleado
(Nombre o ID)]]="","",Tbl1_EmployerData[[#This Row],[Compensación total
]]/(Tbl1_EmployerData[[#This Row],[Total de horas efectivas]]))</f>
        <v/>
      </c>
    </row>
    <row r="299" spans="1:20">
      <c r="A299" s="53"/>
      <c r="B299" s="54"/>
      <c r="C299" s="54"/>
      <c r="D299" s="54"/>
      <c r="E299" s="2"/>
      <c r="F299" s="55"/>
      <c r="G299" s="56"/>
      <c r="H299" s="56"/>
      <c r="I299" s="57">
        <f>Tbl1_EmployerData[[#This Row],[Total de horas anuales (regulares)]]+Tbl1_EmployerData[[#This Row],[Total de horas anuales (horas extras, OT)]]</f>
        <v>0</v>
      </c>
      <c r="J299" s="58">
        <f>Tbl1_EmployerData[[#This Row],[Tarifa por hora]]*Tbl1_EmployerData[[#This Row],[Total de horas anuales (regulares)]]</f>
        <v>0</v>
      </c>
      <c r="K29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299" s="60"/>
      <c r="M299" s="61"/>
      <c r="N299" s="62">
        <f>Tbl1_EmployerData[[#This Row],[Salario base anual]]</f>
        <v>0</v>
      </c>
      <c r="O299" s="60"/>
      <c r="P299" s="63"/>
      <c r="Q299" s="64"/>
      <c r="R29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29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299" s="65" t="str">
        <f>IF(Tbl1_EmployerData[[#This Row],[Empleado
(Nombre o ID)]]="","",Tbl1_EmployerData[[#This Row],[Compensación total
]]/(Tbl1_EmployerData[[#This Row],[Total de horas efectivas]]))</f>
        <v/>
      </c>
    </row>
    <row r="300" spans="1:20">
      <c r="A300" s="53"/>
      <c r="B300" s="54"/>
      <c r="C300" s="54"/>
      <c r="D300" s="54"/>
      <c r="E300" s="2"/>
      <c r="F300" s="55"/>
      <c r="G300" s="56"/>
      <c r="H300" s="56"/>
      <c r="I300" s="57">
        <f>Tbl1_EmployerData[[#This Row],[Total de horas anuales (regulares)]]+Tbl1_EmployerData[[#This Row],[Total de horas anuales (horas extras, OT)]]</f>
        <v>0</v>
      </c>
      <c r="J300" s="58">
        <f>Tbl1_EmployerData[[#This Row],[Tarifa por hora]]*Tbl1_EmployerData[[#This Row],[Total de horas anuales (regulares)]]</f>
        <v>0</v>
      </c>
      <c r="K30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00" s="60"/>
      <c r="M300" s="61"/>
      <c r="N300" s="62">
        <f>Tbl1_EmployerData[[#This Row],[Salario base anual]]</f>
        <v>0</v>
      </c>
      <c r="O300" s="60"/>
      <c r="P300" s="63"/>
      <c r="Q300" s="64"/>
      <c r="R30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0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00" s="65" t="str">
        <f>IF(Tbl1_EmployerData[[#This Row],[Empleado
(Nombre o ID)]]="","",Tbl1_EmployerData[[#This Row],[Compensación total
]]/(Tbl1_EmployerData[[#This Row],[Total de horas efectivas]]))</f>
        <v/>
      </c>
    </row>
    <row r="301" spans="1:20">
      <c r="A301" s="53"/>
      <c r="B301" s="54"/>
      <c r="C301" s="54"/>
      <c r="D301" s="54"/>
      <c r="E301" s="2"/>
      <c r="F301" s="55"/>
      <c r="G301" s="56"/>
      <c r="H301" s="56"/>
      <c r="I301" s="57">
        <f>Tbl1_EmployerData[[#This Row],[Total de horas anuales (regulares)]]+Tbl1_EmployerData[[#This Row],[Total de horas anuales (horas extras, OT)]]</f>
        <v>0</v>
      </c>
      <c r="J301" s="58">
        <f>Tbl1_EmployerData[[#This Row],[Tarifa por hora]]*Tbl1_EmployerData[[#This Row],[Total de horas anuales (regulares)]]</f>
        <v>0</v>
      </c>
      <c r="K30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01" s="60"/>
      <c r="M301" s="61"/>
      <c r="N301" s="62">
        <f>Tbl1_EmployerData[[#This Row],[Salario base anual]]</f>
        <v>0</v>
      </c>
      <c r="O301" s="60"/>
      <c r="P301" s="63"/>
      <c r="Q301" s="64"/>
      <c r="R30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0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01" s="65" t="str">
        <f>IF(Tbl1_EmployerData[[#This Row],[Empleado
(Nombre o ID)]]="","",Tbl1_EmployerData[[#This Row],[Compensación total
]]/(Tbl1_EmployerData[[#This Row],[Total de horas efectivas]]))</f>
        <v/>
      </c>
    </row>
    <row r="302" spans="1:20">
      <c r="A302" s="53"/>
      <c r="B302" s="54"/>
      <c r="C302" s="54"/>
      <c r="D302" s="54"/>
      <c r="E302" s="2"/>
      <c r="F302" s="55"/>
      <c r="G302" s="56"/>
      <c r="H302" s="56"/>
      <c r="I302" s="57">
        <f>Tbl1_EmployerData[[#This Row],[Total de horas anuales (regulares)]]+Tbl1_EmployerData[[#This Row],[Total de horas anuales (horas extras, OT)]]</f>
        <v>0</v>
      </c>
      <c r="J302" s="58">
        <f>Tbl1_EmployerData[[#This Row],[Tarifa por hora]]*Tbl1_EmployerData[[#This Row],[Total de horas anuales (regulares)]]</f>
        <v>0</v>
      </c>
      <c r="K30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02" s="60"/>
      <c r="M302" s="61"/>
      <c r="N302" s="62">
        <f>Tbl1_EmployerData[[#This Row],[Salario base anual]]</f>
        <v>0</v>
      </c>
      <c r="O302" s="60"/>
      <c r="P302" s="63"/>
      <c r="Q302" s="64"/>
      <c r="R30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0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02" s="65" t="str">
        <f>IF(Tbl1_EmployerData[[#This Row],[Empleado
(Nombre o ID)]]="","",Tbl1_EmployerData[[#This Row],[Compensación total
]]/(Tbl1_EmployerData[[#This Row],[Total de horas efectivas]]))</f>
        <v/>
      </c>
    </row>
    <row r="303" spans="1:20">
      <c r="A303" s="53"/>
      <c r="B303" s="54"/>
      <c r="C303" s="54"/>
      <c r="D303" s="54"/>
      <c r="E303" s="2"/>
      <c r="F303" s="55"/>
      <c r="G303" s="56"/>
      <c r="H303" s="56"/>
      <c r="I303" s="57">
        <f>Tbl1_EmployerData[[#This Row],[Total de horas anuales (regulares)]]+Tbl1_EmployerData[[#This Row],[Total de horas anuales (horas extras, OT)]]</f>
        <v>0</v>
      </c>
      <c r="J303" s="58">
        <f>Tbl1_EmployerData[[#This Row],[Tarifa por hora]]*Tbl1_EmployerData[[#This Row],[Total de horas anuales (regulares)]]</f>
        <v>0</v>
      </c>
      <c r="K30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03" s="60"/>
      <c r="M303" s="61"/>
      <c r="N303" s="62">
        <f>Tbl1_EmployerData[[#This Row],[Salario base anual]]</f>
        <v>0</v>
      </c>
      <c r="O303" s="60"/>
      <c r="P303" s="63"/>
      <c r="Q303" s="64"/>
      <c r="R30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0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03" s="65" t="str">
        <f>IF(Tbl1_EmployerData[[#This Row],[Empleado
(Nombre o ID)]]="","",Tbl1_EmployerData[[#This Row],[Compensación total
]]/(Tbl1_EmployerData[[#This Row],[Total de horas efectivas]]))</f>
        <v/>
      </c>
    </row>
    <row r="304" spans="1:20">
      <c r="A304" s="53"/>
      <c r="B304" s="54"/>
      <c r="C304" s="54"/>
      <c r="D304" s="54"/>
      <c r="E304" s="2"/>
      <c r="F304" s="55"/>
      <c r="G304" s="56"/>
      <c r="H304" s="56"/>
      <c r="I304" s="57">
        <f>Tbl1_EmployerData[[#This Row],[Total de horas anuales (regulares)]]+Tbl1_EmployerData[[#This Row],[Total de horas anuales (horas extras, OT)]]</f>
        <v>0</v>
      </c>
      <c r="J304" s="58">
        <f>Tbl1_EmployerData[[#This Row],[Tarifa por hora]]*Tbl1_EmployerData[[#This Row],[Total de horas anuales (regulares)]]</f>
        <v>0</v>
      </c>
      <c r="K30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04" s="60"/>
      <c r="M304" s="61"/>
      <c r="N304" s="62">
        <f>Tbl1_EmployerData[[#This Row],[Salario base anual]]</f>
        <v>0</v>
      </c>
      <c r="O304" s="60"/>
      <c r="P304" s="63"/>
      <c r="Q304" s="64"/>
      <c r="R30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0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04" s="65" t="str">
        <f>IF(Tbl1_EmployerData[[#This Row],[Empleado
(Nombre o ID)]]="","",Tbl1_EmployerData[[#This Row],[Compensación total
]]/(Tbl1_EmployerData[[#This Row],[Total de horas efectivas]]))</f>
        <v/>
      </c>
    </row>
    <row r="305" spans="1:20">
      <c r="A305" s="53"/>
      <c r="B305" s="54"/>
      <c r="C305" s="54"/>
      <c r="D305" s="54"/>
      <c r="E305" s="2"/>
      <c r="F305" s="55"/>
      <c r="G305" s="56"/>
      <c r="H305" s="56"/>
      <c r="I305" s="57">
        <f>Tbl1_EmployerData[[#This Row],[Total de horas anuales (regulares)]]+Tbl1_EmployerData[[#This Row],[Total de horas anuales (horas extras, OT)]]</f>
        <v>0</v>
      </c>
      <c r="J305" s="58">
        <f>Tbl1_EmployerData[[#This Row],[Tarifa por hora]]*Tbl1_EmployerData[[#This Row],[Total de horas anuales (regulares)]]</f>
        <v>0</v>
      </c>
      <c r="K30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05" s="60"/>
      <c r="M305" s="61"/>
      <c r="N305" s="62">
        <f>Tbl1_EmployerData[[#This Row],[Salario base anual]]</f>
        <v>0</v>
      </c>
      <c r="O305" s="60"/>
      <c r="P305" s="63"/>
      <c r="Q305" s="64"/>
      <c r="R30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0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05" s="65" t="str">
        <f>IF(Tbl1_EmployerData[[#This Row],[Empleado
(Nombre o ID)]]="","",Tbl1_EmployerData[[#This Row],[Compensación total
]]/(Tbl1_EmployerData[[#This Row],[Total de horas efectivas]]))</f>
        <v/>
      </c>
    </row>
    <row r="306" spans="1:20">
      <c r="A306" s="53"/>
      <c r="B306" s="54"/>
      <c r="C306" s="54"/>
      <c r="D306" s="54"/>
      <c r="E306" s="2"/>
      <c r="F306" s="55"/>
      <c r="G306" s="56"/>
      <c r="H306" s="56"/>
      <c r="I306" s="57">
        <f>Tbl1_EmployerData[[#This Row],[Total de horas anuales (regulares)]]+Tbl1_EmployerData[[#This Row],[Total de horas anuales (horas extras, OT)]]</f>
        <v>0</v>
      </c>
      <c r="J306" s="58">
        <f>Tbl1_EmployerData[[#This Row],[Tarifa por hora]]*Tbl1_EmployerData[[#This Row],[Total de horas anuales (regulares)]]</f>
        <v>0</v>
      </c>
      <c r="K30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06" s="60"/>
      <c r="M306" s="61"/>
      <c r="N306" s="62">
        <f>Tbl1_EmployerData[[#This Row],[Salario base anual]]</f>
        <v>0</v>
      </c>
      <c r="O306" s="60"/>
      <c r="P306" s="63"/>
      <c r="Q306" s="64"/>
      <c r="R30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0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06" s="65" t="str">
        <f>IF(Tbl1_EmployerData[[#This Row],[Empleado
(Nombre o ID)]]="","",Tbl1_EmployerData[[#This Row],[Compensación total
]]/(Tbl1_EmployerData[[#This Row],[Total de horas efectivas]]))</f>
        <v/>
      </c>
    </row>
    <row r="307" spans="1:20">
      <c r="A307" s="53"/>
      <c r="B307" s="54"/>
      <c r="C307" s="54"/>
      <c r="D307" s="54"/>
      <c r="E307" s="2"/>
      <c r="F307" s="55"/>
      <c r="G307" s="56"/>
      <c r="H307" s="56"/>
      <c r="I307" s="57">
        <f>Tbl1_EmployerData[[#This Row],[Total de horas anuales (regulares)]]+Tbl1_EmployerData[[#This Row],[Total de horas anuales (horas extras, OT)]]</f>
        <v>0</v>
      </c>
      <c r="J307" s="58">
        <f>Tbl1_EmployerData[[#This Row],[Tarifa por hora]]*Tbl1_EmployerData[[#This Row],[Total de horas anuales (regulares)]]</f>
        <v>0</v>
      </c>
      <c r="K30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07" s="60"/>
      <c r="M307" s="61"/>
      <c r="N307" s="62">
        <f>Tbl1_EmployerData[[#This Row],[Salario base anual]]</f>
        <v>0</v>
      </c>
      <c r="O307" s="60"/>
      <c r="P307" s="63"/>
      <c r="Q307" s="64"/>
      <c r="R30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0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07" s="65" t="str">
        <f>IF(Tbl1_EmployerData[[#This Row],[Empleado
(Nombre o ID)]]="","",Tbl1_EmployerData[[#This Row],[Compensación total
]]/(Tbl1_EmployerData[[#This Row],[Total de horas efectivas]]))</f>
        <v/>
      </c>
    </row>
    <row r="308" spans="1:20">
      <c r="A308" s="53"/>
      <c r="B308" s="54"/>
      <c r="C308" s="54"/>
      <c r="D308" s="54"/>
      <c r="E308" s="2"/>
      <c r="F308" s="55"/>
      <c r="G308" s="56"/>
      <c r="H308" s="56"/>
      <c r="I308" s="57">
        <f>Tbl1_EmployerData[[#This Row],[Total de horas anuales (regulares)]]+Tbl1_EmployerData[[#This Row],[Total de horas anuales (horas extras, OT)]]</f>
        <v>0</v>
      </c>
      <c r="J308" s="58">
        <f>Tbl1_EmployerData[[#This Row],[Tarifa por hora]]*Tbl1_EmployerData[[#This Row],[Total de horas anuales (regulares)]]</f>
        <v>0</v>
      </c>
      <c r="K30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08" s="60"/>
      <c r="M308" s="61"/>
      <c r="N308" s="62">
        <f>Tbl1_EmployerData[[#This Row],[Salario base anual]]</f>
        <v>0</v>
      </c>
      <c r="O308" s="60"/>
      <c r="P308" s="63"/>
      <c r="Q308" s="64"/>
      <c r="R30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0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08" s="65" t="str">
        <f>IF(Tbl1_EmployerData[[#This Row],[Empleado
(Nombre o ID)]]="","",Tbl1_EmployerData[[#This Row],[Compensación total
]]/(Tbl1_EmployerData[[#This Row],[Total de horas efectivas]]))</f>
        <v/>
      </c>
    </row>
    <row r="309" spans="1:20">
      <c r="A309" s="53"/>
      <c r="B309" s="54"/>
      <c r="C309" s="54"/>
      <c r="D309" s="54"/>
      <c r="E309" s="2"/>
      <c r="F309" s="55"/>
      <c r="G309" s="56"/>
      <c r="H309" s="56"/>
      <c r="I309" s="57">
        <f>Tbl1_EmployerData[[#This Row],[Total de horas anuales (regulares)]]+Tbl1_EmployerData[[#This Row],[Total de horas anuales (horas extras, OT)]]</f>
        <v>0</v>
      </c>
      <c r="J309" s="58">
        <f>Tbl1_EmployerData[[#This Row],[Tarifa por hora]]*Tbl1_EmployerData[[#This Row],[Total de horas anuales (regulares)]]</f>
        <v>0</v>
      </c>
      <c r="K30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09" s="60"/>
      <c r="M309" s="61"/>
      <c r="N309" s="62">
        <f>Tbl1_EmployerData[[#This Row],[Salario base anual]]</f>
        <v>0</v>
      </c>
      <c r="O309" s="60"/>
      <c r="P309" s="63"/>
      <c r="Q309" s="64"/>
      <c r="R30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0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09" s="65" t="str">
        <f>IF(Tbl1_EmployerData[[#This Row],[Empleado
(Nombre o ID)]]="","",Tbl1_EmployerData[[#This Row],[Compensación total
]]/(Tbl1_EmployerData[[#This Row],[Total de horas efectivas]]))</f>
        <v/>
      </c>
    </row>
    <row r="310" spans="1:20">
      <c r="A310" s="53"/>
      <c r="B310" s="54"/>
      <c r="C310" s="54"/>
      <c r="D310" s="54"/>
      <c r="E310" s="2"/>
      <c r="F310" s="55"/>
      <c r="G310" s="56"/>
      <c r="H310" s="56"/>
      <c r="I310" s="57">
        <f>Tbl1_EmployerData[[#This Row],[Total de horas anuales (regulares)]]+Tbl1_EmployerData[[#This Row],[Total de horas anuales (horas extras, OT)]]</f>
        <v>0</v>
      </c>
      <c r="J310" s="58">
        <f>Tbl1_EmployerData[[#This Row],[Tarifa por hora]]*Tbl1_EmployerData[[#This Row],[Total de horas anuales (regulares)]]</f>
        <v>0</v>
      </c>
      <c r="K31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10" s="60"/>
      <c r="M310" s="61"/>
      <c r="N310" s="62">
        <f>Tbl1_EmployerData[[#This Row],[Salario base anual]]</f>
        <v>0</v>
      </c>
      <c r="O310" s="60"/>
      <c r="P310" s="63"/>
      <c r="Q310" s="64"/>
      <c r="R31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1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10" s="65" t="str">
        <f>IF(Tbl1_EmployerData[[#This Row],[Empleado
(Nombre o ID)]]="","",Tbl1_EmployerData[[#This Row],[Compensación total
]]/(Tbl1_EmployerData[[#This Row],[Total de horas efectivas]]))</f>
        <v/>
      </c>
    </row>
    <row r="311" spans="1:20">
      <c r="A311" s="53"/>
      <c r="B311" s="54"/>
      <c r="C311" s="54"/>
      <c r="D311" s="54"/>
      <c r="E311" s="2"/>
      <c r="F311" s="55"/>
      <c r="G311" s="56"/>
      <c r="H311" s="56"/>
      <c r="I311" s="57">
        <f>Tbl1_EmployerData[[#This Row],[Total de horas anuales (regulares)]]+Tbl1_EmployerData[[#This Row],[Total de horas anuales (horas extras, OT)]]</f>
        <v>0</v>
      </c>
      <c r="J311" s="58">
        <f>Tbl1_EmployerData[[#This Row],[Tarifa por hora]]*Tbl1_EmployerData[[#This Row],[Total de horas anuales (regulares)]]</f>
        <v>0</v>
      </c>
      <c r="K31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11" s="60"/>
      <c r="M311" s="61"/>
      <c r="N311" s="62">
        <f>Tbl1_EmployerData[[#This Row],[Salario base anual]]</f>
        <v>0</v>
      </c>
      <c r="O311" s="60"/>
      <c r="P311" s="63"/>
      <c r="Q311" s="64"/>
      <c r="R31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1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11" s="65" t="str">
        <f>IF(Tbl1_EmployerData[[#This Row],[Empleado
(Nombre o ID)]]="","",Tbl1_EmployerData[[#This Row],[Compensación total
]]/(Tbl1_EmployerData[[#This Row],[Total de horas efectivas]]))</f>
        <v/>
      </c>
    </row>
    <row r="312" spans="1:20">
      <c r="A312" s="53"/>
      <c r="B312" s="54"/>
      <c r="C312" s="54"/>
      <c r="D312" s="54"/>
      <c r="E312" s="2"/>
      <c r="F312" s="55"/>
      <c r="G312" s="56"/>
      <c r="H312" s="56"/>
      <c r="I312" s="57">
        <f>Tbl1_EmployerData[[#This Row],[Total de horas anuales (regulares)]]+Tbl1_EmployerData[[#This Row],[Total de horas anuales (horas extras, OT)]]</f>
        <v>0</v>
      </c>
      <c r="J312" s="58">
        <f>Tbl1_EmployerData[[#This Row],[Tarifa por hora]]*Tbl1_EmployerData[[#This Row],[Total de horas anuales (regulares)]]</f>
        <v>0</v>
      </c>
      <c r="K31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12" s="60"/>
      <c r="M312" s="61"/>
      <c r="N312" s="62">
        <f>Tbl1_EmployerData[[#This Row],[Salario base anual]]</f>
        <v>0</v>
      </c>
      <c r="O312" s="60"/>
      <c r="P312" s="63"/>
      <c r="Q312" s="64"/>
      <c r="R31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1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12" s="65" t="str">
        <f>IF(Tbl1_EmployerData[[#This Row],[Empleado
(Nombre o ID)]]="","",Tbl1_EmployerData[[#This Row],[Compensación total
]]/(Tbl1_EmployerData[[#This Row],[Total de horas efectivas]]))</f>
        <v/>
      </c>
    </row>
    <row r="313" spans="1:20">
      <c r="A313" s="53"/>
      <c r="B313" s="54"/>
      <c r="C313" s="54"/>
      <c r="D313" s="54"/>
      <c r="E313" s="2"/>
      <c r="F313" s="55"/>
      <c r="G313" s="56"/>
      <c r="H313" s="56"/>
      <c r="I313" s="57">
        <f>Tbl1_EmployerData[[#This Row],[Total de horas anuales (regulares)]]+Tbl1_EmployerData[[#This Row],[Total de horas anuales (horas extras, OT)]]</f>
        <v>0</v>
      </c>
      <c r="J313" s="58">
        <f>Tbl1_EmployerData[[#This Row],[Tarifa por hora]]*Tbl1_EmployerData[[#This Row],[Total de horas anuales (regulares)]]</f>
        <v>0</v>
      </c>
      <c r="K31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13" s="60"/>
      <c r="M313" s="61"/>
      <c r="N313" s="62">
        <f>Tbl1_EmployerData[[#This Row],[Salario base anual]]</f>
        <v>0</v>
      </c>
      <c r="O313" s="60"/>
      <c r="P313" s="63"/>
      <c r="Q313" s="64"/>
      <c r="R31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1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13" s="65" t="str">
        <f>IF(Tbl1_EmployerData[[#This Row],[Empleado
(Nombre o ID)]]="","",Tbl1_EmployerData[[#This Row],[Compensación total
]]/(Tbl1_EmployerData[[#This Row],[Total de horas efectivas]]))</f>
        <v/>
      </c>
    </row>
    <row r="314" spans="1:20">
      <c r="A314" s="53"/>
      <c r="B314" s="54"/>
      <c r="C314" s="54"/>
      <c r="D314" s="54"/>
      <c r="E314" s="2"/>
      <c r="F314" s="55"/>
      <c r="G314" s="56"/>
      <c r="H314" s="56"/>
      <c r="I314" s="57">
        <f>Tbl1_EmployerData[[#This Row],[Total de horas anuales (regulares)]]+Tbl1_EmployerData[[#This Row],[Total de horas anuales (horas extras, OT)]]</f>
        <v>0</v>
      </c>
      <c r="J314" s="58">
        <f>Tbl1_EmployerData[[#This Row],[Tarifa por hora]]*Tbl1_EmployerData[[#This Row],[Total de horas anuales (regulares)]]</f>
        <v>0</v>
      </c>
      <c r="K31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14" s="60"/>
      <c r="M314" s="61"/>
      <c r="N314" s="62">
        <f>Tbl1_EmployerData[[#This Row],[Salario base anual]]</f>
        <v>0</v>
      </c>
      <c r="O314" s="60"/>
      <c r="P314" s="63"/>
      <c r="Q314" s="64"/>
      <c r="R31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1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14" s="65" t="str">
        <f>IF(Tbl1_EmployerData[[#This Row],[Empleado
(Nombre o ID)]]="","",Tbl1_EmployerData[[#This Row],[Compensación total
]]/(Tbl1_EmployerData[[#This Row],[Total de horas efectivas]]))</f>
        <v/>
      </c>
    </row>
    <row r="315" spans="1:20">
      <c r="A315" s="53"/>
      <c r="B315" s="54"/>
      <c r="C315" s="54"/>
      <c r="D315" s="54"/>
      <c r="E315" s="2"/>
      <c r="F315" s="55"/>
      <c r="G315" s="56"/>
      <c r="H315" s="56"/>
      <c r="I315" s="57">
        <f>Tbl1_EmployerData[[#This Row],[Total de horas anuales (regulares)]]+Tbl1_EmployerData[[#This Row],[Total de horas anuales (horas extras, OT)]]</f>
        <v>0</v>
      </c>
      <c r="J315" s="58">
        <f>Tbl1_EmployerData[[#This Row],[Tarifa por hora]]*Tbl1_EmployerData[[#This Row],[Total de horas anuales (regulares)]]</f>
        <v>0</v>
      </c>
      <c r="K31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15" s="60"/>
      <c r="M315" s="61"/>
      <c r="N315" s="62">
        <f>Tbl1_EmployerData[[#This Row],[Salario base anual]]</f>
        <v>0</v>
      </c>
      <c r="O315" s="60"/>
      <c r="P315" s="63"/>
      <c r="Q315" s="64"/>
      <c r="R31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1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15" s="65" t="str">
        <f>IF(Tbl1_EmployerData[[#This Row],[Empleado
(Nombre o ID)]]="","",Tbl1_EmployerData[[#This Row],[Compensación total
]]/(Tbl1_EmployerData[[#This Row],[Total de horas efectivas]]))</f>
        <v/>
      </c>
    </row>
    <row r="316" spans="1:20">
      <c r="A316" s="53"/>
      <c r="B316" s="54"/>
      <c r="C316" s="54"/>
      <c r="D316" s="54"/>
      <c r="E316" s="2"/>
      <c r="F316" s="55"/>
      <c r="G316" s="56"/>
      <c r="H316" s="56"/>
      <c r="I316" s="57">
        <f>Tbl1_EmployerData[[#This Row],[Total de horas anuales (regulares)]]+Tbl1_EmployerData[[#This Row],[Total de horas anuales (horas extras, OT)]]</f>
        <v>0</v>
      </c>
      <c r="J316" s="58">
        <f>Tbl1_EmployerData[[#This Row],[Tarifa por hora]]*Tbl1_EmployerData[[#This Row],[Total de horas anuales (regulares)]]</f>
        <v>0</v>
      </c>
      <c r="K31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16" s="60"/>
      <c r="M316" s="61"/>
      <c r="N316" s="62">
        <f>Tbl1_EmployerData[[#This Row],[Salario base anual]]</f>
        <v>0</v>
      </c>
      <c r="O316" s="60"/>
      <c r="P316" s="63"/>
      <c r="Q316" s="64"/>
      <c r="R31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1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16" s="65" t="str">
        <f>IF(Tbl1_EmployerData[[#This Row],[Empleado
(Nombre o ID)]]="","",Tbl1_EmployerData[[#This Row],[Compensación total
]]/(Tbl1_EmployerData[[#This Row],[Total de horas efectivas]]))</f>
        <v/>
      </c>
    </row>
    <row r="317" spans="1:20">
      <c r="A317" s="53"/>
      <c r="B317" s="54"/>
      <c r="C317" s="54"/>
      <c r="D317" s="54"/>
      <c r="E317" s="2"/>
      <c r="F317" s="55"/>
      <c r="G317" s="56"/>
      <c r="H317" s="56"/>
      <c r="I317" s="57">
        <f>Tbl1_EmployerData[[#This Row],[Total de horas anuales (regulares)]]+Tbl1_EmployerData[[#This Row],[Total de horas anuales (horas extras, OT)]]</f>
        <v>0</v>
      </c>
      <c r="J317" s="58">
        <f>Tbl1_EmployerData[[#This Row],[Tarifa por hora]]*Tbl1_EmployerData[[#This Row],[Total de horas anuales (regulares)]]</f>
        <v>0</v>
      </c>
      <c r="K31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17" s="60"/>
      <c r="M317" s="61"/>
      <c r="N317" s="62">
        <f>Tbl1_EmployerData[[#This Row],[Salario base anual]]</f>
        <v>0</v>
      </c>
      <c r="O317" s="60"/>
      <c r="P317" s="63"/>
      <c r="Q317" s="64"/>
      <c r="R31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1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17" s="65" t="str">
        <f>IF(Tbl1_EmployerData[[#This Row],[Empleado
(Nombre o ID)]]="","",Tbl1_EmployerData[[#This Row],[Compensación total
]]/(Tbl1_EmployerData[[#This Row],[Total de horas efectivas]]))</f>
        <v/>
      </c>
    </row>
    <row r="318" spans="1:20">
      <c r="A318" s="53"/>
      <c r="B318" s="54"/>
      <c r="C318" s="54"/>
      <c r="D318" s="54"/>
      <c r="E318" s="2"/>
      <c r="F318" s="55"/>
      <c r="G318" s="56"/>
      <c r="H318" s="56"/>
      <c r="I318" s="57">
        <f>Tbl1_EmployerData[[#This Row],[Total de horas anuales (regulares)]]+Tbl1_EmployerData[[#This Row],[Total de horas anuales (horas extras, OT)]]</f>
        <v>0</v>
      </c>
      <c r="J318" s="58">
        <f>Tbl1_EmployerData[[#This Row],[Tarifa por hora]]*Tbl1_EmployerData[[#This Row],[Total de horas anuales (regulares)]]</f>
        <v>0</v>
      </c>
      <c r="K31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18" s="60"/>
      <c r="M318" s="61"/>
      <c r="N318" s="62">
        <f>Tbl1_EmployerData[[#This Row],[Salario base anual]]</f>
        <v>0</v>
      </c>
      <c r="O318" s="60"/>
      <c r="P318" s="63"/>
      <c r="Q318" s="64"/>
      <c r="R31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1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18" s="65" t="str">
        <f>IF(Tbl1_EmployerData[[#This Row],[Empleado
(Nombre o ID)]]="","",Tbl1_EmployerData[[#This Row],[Compensación total
]]/(Tbl1_EmployerData[[#This Row],[Total de horas efectivas]]))</f>
        <v/>
      </c>
    </row>
    <row r="319" spans="1:20">
      <c r="A319" s="53"/>
      <c r="B319" s="54"/>
      <c r="C319" s="54"/>
      <c r="D319" s="54"/>
      <c r="E319" s="2"/>
      <c r="F319" s="55"/>
      <c r="G319" s="56"/>
      <c r="H319" s="56"/>
      <c r="I319" s="57">
        <f>Tbl1_EmployerData[[#This Row],[Total de horas anuales (regulares)]]+Tbl1_EmployerData[[#This Row],[Total de horas anuales (horas extras, OT)]]</f>
        <v>0</v>
      </c>
      <c r="J319" s="58">
        <f>Tbl1_EmployerData[[#This Row],[Tarifa por hora]]*Tbl1_EmployerData[[#This Row],[Total de horas anuales (regulares)]]</f>
        <v>0</v>
      </c>
      <c r="K31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19" s="60"/>
      <c r="M319" s="61"/>
      <c r="N319" s="62">
        <f>Tbl1_EmployerData[[#This Row],[Salario base anual]]</f>
        <v>0</v>
      </c>
      <c r="O319" s="60"/>
      <c r="P319" s="63"/>
      <c r="Q319" s="64"/>
      <c r="R31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1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19" s="65" t="str">
        <f>IF(Tbl1_EmployerData[[#This Row],[Empleado
(Nombre o ID)]]="","",Tbl1_EmployerData[[#This Row],[Compensación total
]]/(Tbl1_EmployerData[[#This Row],[Total de horas efectivas]]))</f>
        <v/>
      </c>
    </row>
    <row r="320" spans="1:20">
      <c r="A320" s="53"/>
      <c r="B320" s="54"/>
      <c r="C320" s="54"/>
      <c r="D320" s="54"/>
      <c r="E320" s="2"/>
      <c r="F320" s="55"/>
      <c r="G320" s="56"/>
      <c r="H320" s="56"/>
      <c r="I320" s="57">
        <f>Tbl1_EmployerData[[#This Row],[Total de horas anuales (regulares)]]+Tbl1_EmployerData[[#This Row],[Total de horas anuales (horas extras, OT)]]</f>
        <v>0</v>
      </c>
      <c r="J320" s="58">
        <f>Tbl1_EmployerData[[#This Row],[Tarifa por hora]]*Tbl1_EmployerData[[#This Row],[Total de horas anuales (regulares)]]</f>
        <v>0</v>
      </c>
      <c r="K32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20" s="60"/>
      <c r="M320" s="61"/>
      <c r="N320" s="62">
        <f>Tbl1_EmployerData[[#This Row],[Salario base anual]]</f>
        <v>0</v>
      </c>
      <c r="O320" s="60"/>
      <c r="P320" s="63"/>
      <c r="Q320" s="64"/>
      <c r="R32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2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20" s="65" t="str">
        <f>IF(Tbl1_EmployerData[[#This Row],[Empleado
(Nombre o ID)]]="","",Tbl1_EmployerData[[#This Row],[Compensación total
]]/(Tbl1_EmployerData[[#This Row],[Total de horas efectivas]]))</f>
        <v/>
      </c>
    </row>
    <row r="321" spans="1:20">
      <c r="A321" s="53"/>
      <c r="B321" s="54"/>
      <c r="C321" s="54"/>
      <c r="D321" s="54"/>
      <c r="E321" s="2"/>
      <c r="F321" s="55"/>
      <c r="G321" s="56"/>
      <c r="H321" s="56"/>
      <c r="I321" s="57">
        <f>Tbl1_EmployerData[[#This Row],[Total de horas anuales (regulares)]]+Tbl1_EmployerData[[#This Row],[Total de horas anuales (horas extras, OT)]]</f>
        <v>0</v>
      </c>
      <c r="J321" s="58">
        <f>Tbl1_EmployerData[[#This Row],[Tarifa por hora]]*Tbl1_EmployerData[[#This Row],[Total de horas anuales (regulares)]]</f>
        <v>0</v>
      </c>
      <c r="K32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21" s="60"/>
      <c r="M321" s="61"/>
      <c r="N321" s="62">
        <f>Tbl1_EmployerData[[#This Row],[Salario base anual]]</f>
        <v>0</v>
      </c>
      <c r="O321" s="60"/>
      <c r="P321" s="63"/>
      <c r="Q321" s="64"/>
      <c r="R32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2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21" s="65" t="str">
        <f>IF(Tbl1_EmployerData[[#This Row],[Empleado
(Nombre o ID)]]="","",Tbl1_EmployerData[[#This Row],[Compensación total
]]/(Tbl1_EmployerData[[#This Row],[Total de horas efectivas]]))</f>
        <v/>
      </c>
    </row>
    <row r="322" spans="1:20">
      <c r="A322" s="53"/>
      <c r="B322" s="54"/>
      <c r="C322" s="54"/>
      <c r="D322" s="54"/>
      <c r="E322" s="2"/>
      <c r="F322" s="55"/>
      <c r="G322" s="56"/>
      <c r="H322" s="56"/>
      <c r="I322" s="57">
        <f>Tbl1_EmployerData[[#This Row],[Total de horas anuales (regulares)]]+Tbl1_EmployerData[[#This Row],[Total de horas anuales (horas extras, OT)]]</f>
        <v>0</v>
      </c>
      <c r="J322" s="58">
        <f>Tbl1_EmployerData[[#This Row],[Tarifa por hora]]*Tbl1_EmployerData[[#This Row],[Total de horas anuales (regulares)]]</f>
        <v>0</v>
      </c>
      <c r="K32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22" s="60"/>
      <c r="M322" s="61"/>
      <c r="N322" s="62">
        <f>Tbl1_EmployerData[[#This Row],[Salario base anual]]</f>
        <v>0</v>
      </c>
      <c r="O322" s="60"/>
      <c r="P322" s="63"/>
      <c r="Q322" s="64"/>
      <c r="R32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2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22" s="65" t="str">
        <f>IF(Tbl1_EmployerData[[#This Row],[Empleado
(Nombre o ID)]]="","",Tbl1_EmployerData[[#This Row],[Compensación total
]]/(Tbl1_EmployerData[[#This Row],[Total de horas efectivas]]))</f>
        <v/>
      </c>
    </row>
    <row r="323" spans="1:20">
      <c r="A323" s="53"/>
      <c r="B323" s="54"/>
      <c r="C323" s="54"/>
      <c r="D323" s="54"/>
      <c r="E323" s="2"/>
      <c r="F323" s="55"/>
      <c r="G323" s="56"/>
      <c r="H323" s="56"/>
      <c r="I323" s="57">
        <f>Tbl1_EmployerData[[#This Row],[Total de horas anuales (regulares)]]+Tbl1_EmployerData[[#This Row],[Total de horas anuales (horas extras, OT)]]</f>
        <v>0</v>
      </c>
      <c r="J323" s="58">
        <f>Tbl1_EmployerData[[#This Row],[Tarifa por hora]]*Tbl1_EmployerData[[#This Row],[Total de horas anuales (regulares)]]</f>
        <v>0</v>
      </c>
      <c r="K32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23" s="60"/>
      <c r="M323" s="61"/>
      <c r="N323" s="62">
        <f>Tbl1_EmployerData[[#This Row],[Salario base anual]]</f>
        <v>0</v>
      </c>
      <c r="O323" s="60"/>
      <c r="P323" s="63"/>
      <c r="Q323" s="64"/>
      <c r="R32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2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23" s="65" t="str">
        <f>IF(Tbl1_EmployerData[[#This Row],[Empleado
(Nombre o ID)]]="","",Tbl1_EmployerData[[#This Row],[Compensación total
]]/(Tbl1_EmployerData[[#This Row],[Total de horas efectivas]]))</f>
        <v/>
      </c>
    </row>
    <row r="324" spans="1:20">
      <c r="A324" s="53"/>
      <c r="B324" s="54"/>
      <c r="C324" s="54"/>
      <c r="D324" s="54"/>
      <c r="E324" s="2"/>
      <c r="F324" s="55"/>
      <c r="G324" s="56"/>
      <c r="H324" s="56"/>
      <c r="I324" s="57">
        <f>Tbl1_EmployerData[[#This Row],[Total de horas anuales (regulares)]]+Tbl1_EmployerData[[#This Row],[Total de horas anuales (horas extras, OT)]]</f>
        <v>0</v>
      </c>
      <c r="J324" s="58">
        <f>Tbl1_EmployerData[[#This Row],[Tarifa por hora]]*Tbl1_EmployerData[[#This Row],[Total de horas anuales (regulares)]]</f>
        <v>0</v>
      </c>
      <c r="K32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24" s="60"/>
      <c r="M324" s="61"/>
      <c r="N324" s="62">
        <f>Tbl1_EmployerData[[#This Row],[Salario base anual]]</f>
        <v>0</v>
      </c>
      <c r="O324" s="60"/>
      <c r="P324" s="63"/>
      <c r="Q324" s="64"/>
      <c r="R32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2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24" s="65" t="str">
        <f>IF(Tbl1_EmployerData[[#This Row],[Empleado
(Nombre o ID)]]="","",Tbl1_EmployerData[[#This Row],[Compensación total
]]/(Tbl1_EmployerData[[#This Row],[Total de horas efectivas]]))</f>
        <v/>
      </c>
    </row>
    <row r="325" spans="1:20">
      <c r="A325" s="53"/>
      <c r="B325" s="54"/>
      <c r="C325" s="54"/>
      <c r="D325" s="54"/>
      <c r="E325" s="2"/>
      <c r="F325" s="55"/>
      <c r="G325" s="56"/>
      <c r="H325" s="56"/>
      <c r="I325" s="57">
        <f>Tbl1_EmployerData[[#This Row],[Total de horas anuales (regulares)]]+Tbl1_EmployerData[[#This Row],[Total de horas anuales (horas extras, OT)]]</f>
        <v>0</v>
      </c>
      <c r="J325" s="58">
        <f>Tbl1_EmployerData[[#This Row],[Tarifa por hora]]*Tbl1_EmployerData[[#This Row],[Total de horas anuales (regulares)]]</f>
        <v>0</v>
      </c>
      <c r="K32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25" s="60"/>
      <c r="M325" s="61"/>
      <c r="N325" s="62">
        <f>Tbl1_EmployerData[[#This Row],[Salario base anual]]</f>
        <v>0</v>
      </c>
      <c r="O325" s="60"/>
      <c r="P325" s="63"/>
      <c r="Q325" s="64"/>
      <c r="R32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2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25" s="65" t="str">
        <f>IF(Tbl1_EmployerData[[#This Row],[Empleado
(Nombre o ID)]]="","",Tbl1_EmployerData[[#This Row],[Compensación total
]]/(Tbl1_EmployerData[[#This Row],[Total de horas efectivas]]))</f>
        <v/>
      </c>
    </row>
    <row r="326" spans="1:20">
      <c r="A326" s="53"/>
      <c r="B326" s="54"/>
      <c r="C326" s="54"/>
      <c r="D326" s="54"/>
      <c r="E326" s="2"/>
      <c r="F326" s="55"/>
      <c r="G326" s="56"/>
      <c r="H326" s="56"/>
      <c r="I326" s="57">
        <f>Tbl1_EmployerData[[#This Row],[Total de horas anuales (regulares)]]+Tbl1_EmployerData[[#This Row],[Total de horas anuales (horas extras, OT)]]</f>
        <v>0</v>
      </c>
      <c r="J326" s="58">
        <f>Tbl1_EmployerData[[#This Row],[Tarifa por hora]]*Tbl1_EmployerData[[#This Row],[Total de horas anuales (regulares)]]</f>
        <v>0</v>
      </c>
      <c r="K32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26" s="60"/>
      <c r="M326" s="61"/>
      <c r="N326" s="62">
        <f>Tbl1_EmployerData[[#This Row],[Salario base anual]]</f>
        <v>0</v>
      </c>
      <c r="O326" s="60"/>
      <c r="P326" s="63"/>
      <c r="Q326" s="64"/>
      <c r="R32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2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26" s="65" t="str">
        <f>IF(Tbl1_EmployerData[[#This Row],[Empleado
(Nombre o ID)]]="","",Tbl1_EmployerData[[#This Row],[Compensación total
]]/(Tbl1_EmployerData[[#This Row],[Total de horas efectivas]]))</f>
        <v/>
      </c>
    </row>
    <row r="327" spans="1:20">
      <c r="A327" s="53"/>
      <c r="B327" s="54"/>
      <c r="C327" s="54"/>
      <c r="D327" s="54"/>
      <c r="E327" s="2"/>
      <c r="F327" s="55"/>
      <c r="G327" s="56"/>
      <c r="H327" s="56"/>
      <c r="I327" s="57">
        <f>Tbl1_EmployerData[[#This Row],[Total de horas anuales (regulares)]]+Tbl1_EmployerData[[#This Row],[Total de horas anuales (horas extras, OT)]]</f>
        <v>0</v>
      </c>
      <c r="J327" s="58">
        <f>Tbl1_EmployerData[[#This Row],[Tarifa por hora]]*Tbl1_EmployerData[[#This Row],[Total de horas anuales (regulares)]]</f>
        <v>0</v>
      </c>
      <c r="K32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27" s="60"/>
      <c r="M327" s="61"/>
      <c r="N327" s="62">
        <f>Tbl1_EmployerData[[#This Row],[Salario base anual]]</f>
        <v>0</v>
      </c>
      <c r="O327" s="60"/>
      <c r="P327" s="63"/>
      <c r="Q327" s="64"/>
      <c r="R32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2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27" s="65" t="str">
        <f>IF(Tbl1_EmployerData[[#This Row],[Empleado
(Nombre o ID)]]="","",Tbl1_EmployerData[[#This Row],[Compensación total
]]/(Tbl1_EmployerData[[#This Row],[Total de horas efectivas]]))</f>
        <v/>
      </c>
    </row>
    <row r="328" spans="1:20">
      <c r="A328" s="53"/>
      <c r="B328" s="54"/>
      <c r="C328" s="54"/>
      <c r="D328" s="54"/>
      <c r="E328" s="2"/>
      <c r="F328" s="55"/>
      <c r="G328" s="56"/>
      <c r="H328" s="56"/>
      <c r="I328" s="57">
        <f>Tbl1_EmployerData[[#This Row],[Total de horas anuales (regulares)]]+Tbl1_EmployerData[[#This Row],[Total de horas anuales (horas extras, OT)]]</f>
        <v>0</v>
      </c>
      <c r="J328" s="58">
        <f>Tbl1_EmployerData[[#This Row],[Tarifa por hora]]*Tbl1_EmployerData[[#This Row],[Total de horas anuales (regulares)]]</f>
        <v>0</v>
      </c>
      <c r="K32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28" s="60"/>
      <c r="M328" s="61"/>
      <c r="N328" s="62">
        <f>Tbl1_EmployerData[[#This Row],[Salario base anual]]</f>
        <v>0</v>
      </c>
      <c r="O328" s="60"/>
      <c r="P328" s="63"/>
      <c r="Q328" s="64"/>
      <c r="R32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2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28" s="65" t="str">
        <f>IF(Tbl1_EmployerData[[#This Row],[Empleado
(Nombre o ID)]]="","",Tbl1_EmployerData[[#This Row],[Compensación total
]]/(Tbl1_EmployerData[[#This Row],[Total de horas efectivas]]))</f>
        <v/>
      </c>
    </row>
    <row r="329" spans="1:20">
      <c r="A329" s="53"/>
      <c r="B329" s="54"/>
      <c r="C329" s="54"/>
      <c r="D329" s="54"/>
      <c r="E329" s="2"/>
      <c r="F329" s="55"/>
      <c r="G329" s="56"/>
      <c r="H329" s="56"/>
      <c r="I329" s="57">
        <f>Tbl1_EmployerData[[#This Row],[Total de horas anuales (regulares)]]+Tbl1_EmployerData[[#This Row],[Total de horas anuales (horas extras, OT)]]</f>
        <v>0</v>
      </c>
      <c r="J329" s="58">
        <f>Tbl1_EmployerData[[#This Row],[Tarifa por hora]]*Tbl1_EmployerData[[#This Row],[Total de horas anuales (regulares)]]</f>
        <v>0</v>
      </c>
      <c r="K32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29" s="60"/>
      <c r="M329" s="61"/>
      <c r="N329" s="62">
        <f>Tbl1_EmployerData[[#This Row],[Salario base anual]]</f>
        <v>0</v>
      </c>
      <c r="O329" s="60"/>
      <c r="P329" s="63"/>
      <c r="Q329" s="64"/>
      <c r="R32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2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29" s="65" t="str">
        <f>IF(Tbl1_EmployerData[[#This Row],[Empleado
(Nombre o ID)]]="","",Tbl1_EmployerData[[#This Row],[Compensación total
]]/(Tbl1_EmployerData[[#This Row],[Total de horas efectivas]]))</f>
        <v/>
      </c>
    </row>
    <row r="330" spans="1:20">
      <c r="A330" s="53"/>
      <c r="B330" s="54"/>
      <c r="C330" s="54"/>
      <c r="D330" s="54"/>
      <c r="E330" s="2"/>
      <c r="F330" s="55"/>
      <c r="G330" s="56"/>
      <c r="H330" s="56"/>
      <c r="I330" s="57">
        <f>Tbl1_EmployerData[[#This Row],[Total de horas anuales (regulares)]]+Tbl1_EmployerData[[#This Row],[Total de horas anuales (horas extras, OT)]]</f>
        <v>0</v>
      </c>
      <c r="J330" s="58">
        <f>Tbl1_EmployerData[[#This Row],[Tarifa por hora]]*Tbl1_EmployerData[[#This Row],[Total de horas anuales (regulares)]]</f>
        <v>0</v>
      </c>
      <c r="K33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30" s="60"/>
      <c r="M330" s="61"/>
      <c r="N330" s="62">
        <f>Tbl1_EmployerData[[#This Row],[Salario base anual]]</f>
        <v>0</v>
      </c>
      <c r="O330" s="60"/>
      <c r="P330" s="63"/>
      <c r="Q330" s="64"/>
      <c r="R33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3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30" s="65" t="str">
        <f>IF(Tbl1_EmployerData[[#This Row],[Empleado
(Nombre o ID)]]="","",Tbl1_EmployerData[[#This Row],[Compensación total
]]/(Tbl1_EmployerData[[#This Row],[Total de horas efectivas]]))</f>
        <v/>
      </c>
    </row>
    <row r="331" spans="1:20">
      <c r="A331" s="53"/>
      <c r="B331" s="54"/>
      <c r="C331" s="54"/>
      <c r="D331" s="54"/>
      <c r="E331" s="2"/>
      <c r="F331" s="55"/>
      <c r="G331" s="56"/>
      <c r="H331" s="56"/>
      <c r="I331" s="57">
        <f>Tbl1_EmployerData[[#This Row],[Total de horas anuales (regulares)]]+Tbl1_EmployerData[[#This Row],[Total de horas anuales (horas extras, OT)]]</f>
        <v>0</v>
      </c>
      <c r="J331" s="58">
        <f>Tbl1_EmployerData[[#This Row],[Tarifa por hora]]*Tbl1_EmployerData[[#This Row],[Total de horas anuales (regulares)]]</f>
        <v>0</v>
      </c>
      <c r="K33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31" s="60"/>
      <c r="M331" s="61"/>
      <c r="N331" s="62">
        <f>Tbl1_EmployerData[[#This Row],[Salario base anual]]</f>
        <v>0</v>
      </c>
      <c r="O331" s="60"/>
      <c r="P331" s="63"/>
      <c r="Q331" s="64"/>
      <c r="R33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3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31" s="65" t="str">
        <f>IF(Tbl1_EmployerData[[#This Row],[Empleado
(Nombre o ID)]]="","",Tbl1_EmployerData[[#This Row],[Compensación total
]]/(Tbl1_EmployerData[[#This Row],[Total de horas efectivas]]))</f>
        <v/>
      </c>
    </row>
    <row r="332" spans="1:20">
      <c r="A332" s="53"/>
      <c r="B332" s="54"/>
      <c r="C332" s="54"/>
      <c r="D332" s="54"/>
      <c r="E332" s="2"/>
      <c r="F332" s="55"/>
      <c r="G332" s="56"/>
      <c r="H332" s="56"/>
      <c r="I332" s="57">
        <f>Tbl1_EmployerData[[#This Row],[Total de horas anuales (regulares)]]+Tbl1_EmployerData[[#This Row],[Total de horas anuales (horas extras, OT)]]</f>
        <v>0</v>
      </c>
      <c r="J332" s="58">
        <f>Tbl1_EmployerData[[#This Row],[Tarifa por hora]]*Tbl1_EmployerData[[#This Row],[Total de horas anuales (regulares)]]</f>
        <v>0</v>
      </c>
      <c r="K33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32" s="60"/>
      <c r="M332" s="61"/>
      <c r="N332" s="62">
        <f>Tbl1_EmployerData[[#This Row],[Salario base anual]]</f>
        <v>0</v>
      </c>
      <c r="O332" s="60"/>
      <c r="P332" s="63"/>
      <c r="Q332" s="64"/>
      <c r="R33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3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32" s="65" t="str">
        <f>IF(Tbl1_EmployerData[[#This Row],[Empleado
(Nombre o ID)]]="","",Tbl1_EmployerData[[#This Row],[Compensación total
]]/(Tbl1_EmployerData[[#This Row],[Total de horas efectivas]]))</f>
        <v/>
      </c>
    </row>
    <row r="333" spans="1:20">
      <c r="A333" s="53"/>
      <c r="B333" s="54"/>
      <c r="C333" s="54"/>
      <c r="D333" s="54"/>
      <c r="E333" s="2"/>
      <c r="F333" s="55"/>
      <c r="G333" s="56"/>
      <c r="H333" s="56"/>
      <c r="I333" s="57">
        <f>Tbl1_EmployerData[[#This Row],[Total de horas anuales (regulares)]]+Tbl1_EmployerData[[#This Row],[Total de horas anuales (horas extras, OT)]]</f>
        <v>0</v>
      </c>
      <c r="J333" s="58">
        <f>Tbl1_EmployerData[[#This Row],[Tarifa por hora]]*Tbl1_EmployerData[[#This Row],[Total de horas anuales (regulares)]]</f>
        <v>0</v>
      </c>
      <c r="K33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33" s="60"/>
      <c r="M333" s="61"/>
      <c r="N333" s="62">
        <f>Tbl1_EmployerData[[#This Row],[Salario base anual]]</f>
        <v>0</v>
      </c>
      <c r="O333" s="60"/>
      <c r="P333" s="63"/>
      <c r="Q333" s="64"/>
      <c r="R33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3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33" s="65" t="str">
        <f>IF(Tbl1_EmployerData[[#This Row],[Empleado
(Nombre o ID)]]="","",Tbl1_EmployerData[[#This Row],[Compensación total
]]/(Tbl1_EmployerData[[#This Row],[Total de horas efectivas]]))</f>
        <v/>
      </c>
    </row>
    <row r="334" spans="1:20">
      <c r="A334" s="53"/>
      <c r="B334" s="54"/>
      <c r="C334" s="54"/>
      <c r="D334" s="54"/>
      <c r="E334" s="2"/>
      <c r="F334" s="55"/>
      <c r="G334" s="56"/>
      <c r="H334" s="56"/>
      <c r="I334" s="57">
        <f>Tbl1_EmployerData[[#This Row],[Total de horas anuales (regulares)]]+Tbl1_EmployerData[[#This Row],[Total de horas anuales (horas extras, OT)]]</f>
        <v>0</v>
      </c>
      <c r="J334" s="58">
        <f>Tbl1_EmployerData[[#This Row],[Tarifa por hora]]*Tbl1_EmployerData[[#This Row],[Total de horas anuales (regulares)]]</f>
        <v>0</v>
      </c>
      <c r="K33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34" s="60"/>
      <c r="M334" s="61"/>
      <c r="N334" s="62">
        <f>Tbl1_EmployerData[[#This Row],[Salario base anual]]</f>
        <v>0</v>
      </c>
      <c r="O334" s="60"/>
      <c r="P334" s="63"/>
      <c r="Q334" s="64"/>
      <c r="R33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3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34" s="65" t="str">
        <f>IF(Tbl1_EmployerData[[#This Row],[Empleado
(Nombre o ID)]]="","",Tbl1_EmployerData[[#This Row],[Compensación total
]]/(Tbl1_EmployerData[[#This Row],[Total de horas efectivas]]))</f>
        <v/>
      </c>
    </row>
    <row r="335" spans="1:20">
      <c r="A335" s="53"/>
      <c r="B335" s="54"/>
      <c r="C335" s="54"/>
      <c r="D335" s="54"/>
      <c r="E335" s="2"/>
      <c r="F335" s="55"/>
      <c r="G335" s="56"/>
      <c r="H335" s="56"/>
      <c r="I335" s="57">
        <f>Tbl1_EmployerData[[#This Row],[Total de horas anuales (regulares)]]+Tbl1_EmployerData[[#This Row],[Total de horas anuales (horas extras, OT)]]</f>
        <v>0</v>
      </c>
      <c r="J335" s="58">
        <f>Tbl1_EmployerData[[#This Row],[Tarifa por hora]]*Tbl1_EmployerData[[#This Row],[Total de horas anuales (regulares)]]</f>
        <v>0</v>
      </c>
      <c r="K33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35" s="60"/>
      <c r="M335" s="61"/>
      <c r="N335" s="62">
        <f>Tbl1_EmployerData[[#This Row],[Salario base anual]]</f>
        <v>0</v>
      </c>
      <c r="O335" s="60"/>
      <c r="P335" s="63"/>
      <c r="Q335" s="64"/>
      <c r="R33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3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35" s="65" t="str">
        <f>IF(Tbl1_EmployerData[[#This Row],[Empleado
(Nombre o ID)]]="","",Tbl1_EmployerData[[#This Row],[Compensación total
]]/(Tbl1_EmployerData[[#This Row],[Total de horas efectivas]]))</f>
        <v/>
      </c>
    </row>
    <row r="336" spans="1:20">
      <c r="A336" s="53"/>
      <c r="B336" s="54"/>
      <c r="C336" s="54"/>
      <c r="D336" s="54"/>
      <c r="E336" s="2"/>
      <c r="F336" s="55"/>
      <c r="G336" s="56"/>
      <c r="H336" s="56"/>
      <c r="I336" s="57">
        <f>Tbl1_EmployerData[[#This Row],[Total de horas anuales (regulares)]]+Tbl1_EmployerData[[#This Row],[Total de horas anuales (horas extras, OT)]]</f>
        <v>0</v>
      </c>
      <c r="J336" s="58">
        <f>Tbl1_EmployerData[[#This Row],[Tarifa por hora]]*Tbl1_EmployerData[[#This Row],[Total de horas anuales (regulares)]]</f>
        <v>0</v>
      </c>
      <c r="K33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36" s="60"/>
      <c r="M336" s="61"/>
      <c r="N336" s="62">
        <f>Tbl1_EmployerData[[#This Row],[Salario base anual]]</f>
        <v>0</v>
      </c>
      <c r="O336" s="60"/>
      <c r="P336" s="63"/>
      <c r="Q336" s="64"/>
      <c r="R33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3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36" s="65" t="str">
        <f>IF(Tbl1_EmployerData[[#This Row],[Empleado
(Nombre o ID)]]="","",Tbl1_EmployerData[[#This Row],[Compensación total
]]/(Tbl1_EmployerData[[#This Row],[Total de horas efectivas]]))</f>
        <v/>
      </c>
    </row>
    <row r="337" spans="1:20">
      <c r="A337" s="53"/>
      <c r="B337" s="54"/>
      <c r="C337" s="54"/>
      <c r="D337" s="54"/>
      <c r="E337" s="2"/>
      <c r="F337" s="55"/>
      <c r="G337" s="56"/>
      <c r="H337" s="56"/>
      <c r="I337" s="57">
        <f>Tbl1_EmployerData[[#This Row],[Total de horas anuales (regulares)]]+Tbl1_EmployerData[[#This Row],[Total de horas anuales (horas extras, OT)]]</f>
        <v>0</v>
      </c>
      <c r="J337" s="58">
        <f>Tbl1_EmployerData[[#This Row],[Tarifa por hora]]*Tbl1_EmployerData[[#This Row],[Total de horas anuales (regulares)]]</f>
        <v>0</v>
      </c>
      <c r="K33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37" s="60"/>
      <c r="M337" s="61"/>
      <c r="N337" s="62">
        <f>Tbl1_EmployerData[[#This Row],[Salario base anual]]</f>
        <v>0</v>
      </c>
      <c r="O337" s="60"/>
      <c r="P337" s="63"/>
      <c r="Q337" s="64"/>
      <c r="R33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3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37" s="65" t="str">
        <f>IF(Tbl1_EmployerData[[#This Row],[Empleado
(Nombre o ID)]]="","",Tbl1_EmployerData[[#This Row],[Compensación total
]]/(Tbl1_EmployerData[[#This Row],[Total de horas efectivas]]))</f>
        <v/>
      </c>
    </row>
    <row r="338" spans="1:20">
      <c r="A338" s="53"/>
      <c r="B338" s="54"/>
      <c r="C338" s="54"/>
      <c r="D338" s="54"/>
      <c r="E338" s="2"/>
      <c r="F338" s="55"/>
      <c r="G338" s="56"/>
      <c r="H338" s="56"/>
      <c r="I338" s="57">
        <f>Tbl1_EmployerData[[#This Row],[Total de horas anuales (regulares)]]+Tbl1_EmployerData[[#This Row],[Total de horas anuales (horas extras, OT)]]</f>
        <v>0</v>
      </c>
      <c r="J338" s="58">
        <f>Tbl1_EmployerData[[#This Row],[Tarifa por hora]]*Tbl1_EmployerData[[#This Row],[Total de horas anuales (regulares)]]</f>
        <v>0</v>
      </c>
      <c r="K33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38" s="60"/>
      <c r="M338" s="61"/>
      <c r="N338" s="62">
        <f>Tbl1_EmployerData[[#This Row],[Salario base anual]]</f>
        <v>0</v>
      </c>
      <c r="O338" s="60"/>
      <c r="P338" s="63"/>
      <c r="Q338" s="64"/>
      <c r="R33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3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38" s="65" t="str">
        <f>IF(Tbl1_EmployerData[[#This Row],[Empleado
(Nombre o ID)]]="","",Tbl1_EmployerData[[#This Row],[Compensación total
]]/(Tbl1_EmployerData[[#This Row],[Total de horas efectivas]]))</f>
        <v/>
      </c>
    </row>
    <row r="339" spans="1:20">
      <c r="A339" s="53"/>
      <c r="B339" s="54"/>
      <c r="C339" s="54"/>
      <c r="D339" s="54"/>
      <c r="E339" s="2"/>
      <c r="F339" s="55"/>
      <c r="G339" s="56"/>
      <c r="H339" s="56"/>
      <c r="I339" s="57">
        <f>Tbl1_EmployerData[[#This Row],[Total de horas anuales (regulares)]]+Tbl1_EmployerData[[#This Row],[Total de horas anuales (horas extras, OT)]]</f>
        <v>0</v>
      </c>
      <c r="J339" s="58">
        <f>Tbl1_EmployerData[[#This Row],[Tarifa por hora]]*Tbl1_EmployerData[[#This Row],[Total de horas anuales (regulares)]]</f>
        <v>0</v>
      </c>
      <c r="K33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39" s="60"/>
      <c r="M339" s="61"/>
      <c r="N339" s="62">
        <f>Tbl1_EmployerData[[#This Row],[Salario base anual]]</f>
        <v>0</v>
      </c>
      <c r="O339" s="60"/>
      <c r="P339" s="63"/>
      <c r="Q339" s="64"/>
      <c r="R33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3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39" s="65" t="str">
        <f>IF(Tbl1_EmployerData[[#This Row],[Empleado
(Nombre o ID)]]="","",Tbl1_EmployerData[[#This Row],[Compensación total
]]/(Tbl1_EmployerData[[#This Row],[Total de horas efectivas]]))</f>
        <v/>
      </c>
    </row>
    <row r="340" spans="1:20">
      <c r="A340" s="53"/>
      <c r="B340" s="54"/>
      <c r="C340" s="54"/>
      <c r="D340" s="54"/>
      <c r="E340" s="2"/>
      <c r="F340" s="55"/>
      <c r="G340" s="56"/>
      <c r="H340" s="56"/>
      <c r="I340" s="57">
        <f>Tbl1_EmployerData[[#This Row],[Total de horas anuales (regulares)]]+Tbl1_EmployerData[[#This Row],[Total de horas anuales (horas extras, OT)]]</f>
        <v>0</v>
      </c>
      <c r="J340" s="58">
        <f>Tbl1_EmployerData[[#This Row],[Tarifa por hora]]*Tbl1_EmployerData[[#This Row],[Total de horas anuales (regulares)]]</f>
        <v>0</v>
      </c>
      <c r="K34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40" s="60"/>
      <c r="M340" s="61"/>
      <c r="N340" s="62">
        <f>Tbl1_EmployerData[[#This Row],[Salario base anual]]</f>
        <v>0</v>
      </c>
      <c r="O340" s="60"/>
      <c r="P340" s="63"/>
      <c r="Q340" s="64"/>
      <c r="R34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4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40" s="65" t="str">
        <f>IF(Tbl1_EmployerData[[#This Row],[Empleado
(Nombre o ID)]]="","",Tbl1_EmployerData[[#This Row],[Compensación total
]]/(Tbl1_EmployerData[[#This Row],[Total de horas efectivas]]))</f>
        <v/>
      </c>
    </row>
    <row r="341" spans="1:20">
      <c r="A341" s="53"/>
      <c r="B341" s="54"/>
      <c r="C341" s="54"/>
      <c r="D341" s="54"/>
      <c r="E341" s="2"/>
      <c r="F341" s="55"/>
      <c r="G341" s="56"/>
      <c r="H341" s="56"/>
      <c r="I341" s="57">
        <f>Tbl1_EmployerData[[#This Row],[Total de horas anuales (regulares)]]+Tbl1_EmployerData[[#This Row],[Total de horas anuales (horas extras, OT)]]</f>
        <v>0</v>
      </c>
      <c r="J341" s="58">
        <f>Tbl1_EmployerData[[#This Row],[Tarifa por hora]]*Tbl1_EmployerData[[#This Row],[Total de horas anuales (regulares)]]</f>
        <v>0</v>
      </c>
      <c r="K34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41" s="60"/>
      <c r="M341" s="61"/>
      <c r="N341" s="62">
        <f>Tbl1_EmployerData[[#This Row],[Salario base anual]]</f>
        <v>0</v>
      </c>
      <c r="O341" s="60"/>
      <c r="P341" s="63"/>
      <c r="Q341" s="64"/>
      <c r="R34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4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41" s="65" t="str">
        <f>IF(Tbl1_EmployerData[[#This Row],[Empleado
(Nombre o ID)]]="","",Tbl1_EmployerData[[#This Row],[Compensación total
]]/(Tbl1_EmployerData[[#This Row],[Total de horas efectivas]]))</f>
        <v/>
      </c>
    </row>
    <row r="342" spans="1:20">
      <c r="A342" s="53"/>
      <c r="B342" s="54"/>
      <c r="C342" s="54"/>
      <c r="D342" s="54"/>
      <c r="E342" s="2"/>
      <c r="F342" s="55"/>
      <c r="G342" s="56"/>
      <c r="H342" s="56"/>
      <c r="I342" s="57">
        <f>Tbl1_EmployerData[[#This Row],[Total de horas anuales (regulares)]]+Tbl1_EmployerData[[#This Row],[Total de horas anuales (horas extras, OT)]]</f>
        <v>0</v>
      </c>
      <c r="J342" s="58">
        <f>Tbl1_EmployerData[[#This Row],[Tarifa por hora]]*Tbl1_EmployerData[[#This Row],[Total de horas anuales (regulares)]]</f>
        <v>0</v>
      </c>
      <c r="K34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42" s="60"/>
      <c r="M342" s="61"/>
      <c r="N342" s="62">
        <f>Tbl1_EmployerData[[#This Row],[Salario base anual]]</f>
        <v>0</v>
      </c>
      <c r="O342" s="60"/>
      <c r="P342" s="63"/>
      <c r="Q342" s="64"/>
      <c r="R34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4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42" s="65" t="str">
        <f>IF(Tbl1_EmployerData[[#This Row],[Empleado
(Nombre o ID)]]="","",Tbl1_EmployerData[[#This Row],[Compensación total
]]/(Tbl1_EmployerData[[#This Row],[Total de horas efectivas]]))</f>
        <v/>
      </c>
    </row>
    <row r="343" spans="1:20">
      <c r="A343" s="53"/>
      <c r="B343" s="54"/>
      <c r="C343" s="54"/>
      <c r="D343" s="54"/>
      <c r="E343" s="2"/>
      <c r="F343" s="55"/>
      <c r="G343" s="56"/>
      <c r="H343" s="56"/>
      <c r="I343" s="57">
        <f>Tbl1_EmployerData[[#This Row],[Total de horas anuales (regulares)]]+Tbl1_EmployerData[[#This Row],[Total de horas anuales (horas extras, OT)]]</f>
        <v>0</v>
      </c>
      <c r="J343" s="58">
        <f>Tbl1_EmployerData[[#This Row],[Tarifa por hora]]*Tbl1_EmployerData[[#This Row],[Total de horas anuales (regulares)]]</f>
        <v>0</v>
      </c>
      <c r="K34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43" s="60"/>
      <c r="M343" s="61"/>
      <c r="N343" s="62">
        <f>Tbl1_EmployerData[[#This Row],[Salario base anual]]</f>
        <v>0</v>
      </c>
      <c r="O343" s="60"/>
      <c r="P343" s="63"/>
      <c r="Q343" s="64"/>
      <c r="R34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4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43" s="65" t="str">
        <f>IF(Tbl1_EmployerData[[#This Row],[Empleado
(Nombre o ID)]]="","",Tbl1_EmployerData[[#This Row],[Compensación total
]]/(Tbl1_EmployerData[[#This Row],[Total de horas efectivas]]))</f>
        <v/>
      </c>
    </row>
    <row r="344" spans="1:20">
      <c r="A344" s="53"/>
      <c r="B344" s="54"/>
      <c r="C344" s="54"/>
      <c r="D344" s="54"/>
      <c r="E344" s="2"/>
      <c r="F344" s="55"/>
      <c r="G344" s="56"/>
      <c r="H344" s="56"/>
      <c r="I344" s="57">
        <f>Tbl1_EmployerData[[#This Row],[Total de horas anuales (regulares)]]+Tbl1_EmployerData[[#This Row],[Total de horas anuales (horas extras, OT)]]</f>
        <v>0</v>
      </c>
      <c r="J344" s="58">
        <f>Tbl1_EmployerData[[#This Row],[Tarifa por hora]]*Tbl1_EmployerData[[#This Row],[Total de horas anuales (regulares)]]</f>
        <v>0</v>
      </c>
      <c r="K34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44" s="60"/>
      <c r="M344" s="61"/>
      <c r="N344" s="62">
        <f>Tbl1_EmployerData[[#This Row],[Salario base anual]]</f>
        <v>0</v>
      </c>
      <c r="O344" s="60"/>
      <c r="P344" s="63"/>
      <c r="Q344" s="64"/>
      <c r="R34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4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44" s="65" t="str">
        <f>IF(Tbl1_EmployerData[[#This Row],[Empleado
(Nombre o ID)]]="","",Tbl1_EmployerData[[#This Row],[Compensación total
]]/(Tbl1_EmployerData[[#This Row],[Total de horas efectivas]]))</f>
        <v/>
      </c>
    </row>
    <row r="345" spans="1:20">
      <c r="A345" s="53"/>
      <c r="B345" s="54"/>
      <c r="C345" s="54"/>
      <c r="D345" s="54"/>
      <c r="E345" s="2"/>
      <c r="F345" s="55"/>
      <c r="G345" s="56"/>
      <c r="H345" s="56"/>
      <c r="I345" s="57">
        <f>Tbl1_EmployerData[[#This Row],[Total de horas anuales (regulares)]]+Tbl1_EmployerData[[#This Row],[Total de horas anuales (horas extras, OT)]]</f>
        <v>0</v>
      </c>
      <c r="J345" s="58">
        <f>Tbl1_EmployerData[[#This Row],[Tarifa por hora]]*Tbl1_EmployerData[[#This Row],[Total de horas anuales (regulares)]]</f>
        <v>0</v>
      </c>
      <c r="K34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45" s="60"/>
      <c r="M345" s="61"/>
      <c r="N345" s="62">
        <f>Tbl1_EmployerData[[#This Row],[Salario base anual]]</f>
        <v>0</v>
      </c>
      <c r="O345" s="60"/>
      <c r="P345" s="63"/>
      <c r="Q345" s="64"/>
      <c r="R34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4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45" s="65" t="str">
        <f>IF(Tbl1_EmployerData[[#This Row],[Empleado
(Nombre o ID)]]="","",Tbl1_EmployerData[[#This Row],[Compensación total
]]/(Tbl1_EmployerData[[#This Row],[Total de horas efectivas]]))</f>
        <v/>
      </c>
    </row>
    <row r="346" spans="1:20">
      <c r="A346" s="53"/>
      <c r="B346" s="54"/>
      <c r="C346" s="54"/>
      <c r="D346" s="54"/>
      <c r="E346" s="2"/>
      <c r="F346" s="55"/>
      <c r="G346" s="56"/>
      <c r="H346" s="56"/>
      <c r="I346" s="57">
        <f>Tbl1_EmployerData[[#This Row],[Total de horas anuales (regulares)]]+Tbl1_EmployerData[[#This Row],[Total de horas anuales (horas extras, OT)]]</f>
        <v>0</v>
      </c>
      <c r="J346" s="58">
        <f>Tbl1_EmployerData[[#This Row],[Tarifa por hora]]*Tbl1_EmployerData[[#This Row],[Total de horas anuales (regulares)]]</f>
        <v>0</v>
      </c>
      <c r="K34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46" s="60"/>
      <c r="M346" s="61"/>
      <c r="N346" s="62">
        <f>Tbl1_EmployerData[[#This Row],[Salario base anual]]</f>
        <v>0</v>
      </c>
      <c r="O346" s="60"/>
      <c r="P346" s="63"/>
      <c r="Q346" s="64"/>
      <c r="R34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4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46" s="65" t="str">
        <f>IF(Tbl1_EmployerData[[#This Row],[Empleado
(Nombre o ID)]]="","",Tbl1_EmployerData[[#This Row],[Compensación total
]]/(Tbl1_EmployerData[[#This Row],[Total de horas efectivas]]))</f>
        <v/>
      </c>
    </row>
    <row r="347" spans="1:20">
      <c r="A347" s="53"/>
      <c r="B347" s="54"/>
      <c r="C347" s="54"/>
      <c r="D347" s="54"/>
      <c r="E347" s="2"/>
      <c r="F347" s="55"/>
      <c r="G347" s="56"/>
      <c r="H347" s="56"/>
      <c r="I347" s="57">
        <f>Tbl1_EmployerData[[#This Row],[Total de horas anuales (regulares)]]+Tbl1_EmployerData[[#This Row],[Total de horas anuales (horas extras, OT)]]</f>
        <v>0</v>
      </c>
      <c r="J347" s="58">
        <f>Tbl1_EmployerData[[#This Row],[Tarifa por hora]]*Tbl1_EmployerData[[#This Row],[Total de horas anuales (regulares)]]</f>
        <v>0</v>
      </c>
      <c r="K34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47" s="60"/>
      <c r="M347" s="61"/>
      <c r="N347" s="62">
        <f>Tbl1_EmployerData[[#This Row],[Salario base anual]]</f>
        <v>0</v>
      </c>
      <c r="O347" s="60"/>
      <c r="P347" s="63"/>
      <c r="Q347" s="64"/>
      <c r="R34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4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47" s="65" t="str">
        <f>IF(Tbl1_EmployerData[[#This Row],[Empleado
(Nombre o ID)]]="","",Tbl1_EmployerData[[#This Row],[Compensación total
]]/(Tbl1_EmployerData[[#This Row],[Total de horas efectivas]]))</f>
        <v/>
      </c>
    </row>
    <row r="348" spans="1:20">
      <c r="A348" s="53"/>
      <c r="B348" s="54"/>
      <c r="C348" s="54"/>
      <c r="D348" s="54"/>
      <c r="E348" s="2"/>
      <c r="F348" s="55"/>
      <c r="G348" s="56"/>
      <c r="H348" s="56"/>
      <c r="I348" s="57">
        <f>Tbl1_EmployerData[[#This Row],[Total de horas anuales (regulares)]]+Tbl1_EmployerData[[#This Row],[Total de horas anuales (horas extras, OT)]]</f>
        <v>0</v>
      </c>
      <c r="J348" s="58">
        <f>Tbl1_EmployerData[[#This Row],[Tarifa por hora]]*Tbl1_EmployerData[[#This Row],[Total de horas anuales (regulares)]]</f>
        <v>0</v>
      </c>
      <c r="K34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48" s="60"/>
      <c r="M348" s="61"/>
      <c r="N348" s="62">
        <f>Tbl1_EmployerData[[#This Row],[Salario base anual]]</f>
        <v>0</v>
      </c>
      <c r="O348" s="60"/>
      <c r="P348" s="63"/>
      <c r="Q348" s="64"/>
      <c r="R34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4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48" s="65" t="str">
        <f>IF(Tbl1_EmployerData[[#This Row],[Empleado
(Nombre o ID)]]="","",Tbl1_EmployerData[[#This Row],[Compensación total
]]/(Tbl1_EmployerData[[#This Row],[Total de horas efectivas]]))</f>
        <v/>
      </c>
    </row>
    <row r="349" spans="1:20">
      <c r="A349" s="53"/>
      <c r="B349" s="54"/>
      <c r="C349" s="54"/>
      <c r="D349" s="54"/>
      <c r="E349" s="2"/>
      <c r="F349" s="55"/>
      <c r="G349" s="56"/>
      <c r="H349" s="56"/>
      <c r="I349" s="57">
        <f>Tbl1_EmployerData[[#This Row],[Total de horas anuales (regulares)]]+Tbl1_EmployerData[[#This Row],[Total de horas anuales (horas extras, OT)]]</f>
        <v>0</v>
      </c>
      <c r="J349" s="58">
        <f>Tbl1_EmployerData[[#This Row],[Tarifa por hora]]*Tbl1_EmployerData[[#This Row],[Total de horas anuales (regulares)]]</f>
        <v>0</v>
      </c>
      <c r="K34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49" s="60"/>
      <c r="M349" s="61"/>
      <c r="N349" s="62">
        <f>Tbl1_EmployerData[[#This Row],[Salario base anual]]</f>
        <v>0</v>
      </c>
      <c r="O349" s="60"/>
      <c r="P349" s="63"/>
      <c r="Q349" s="64"/>
      <c r="R34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4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49" s="65" t="str">
        <f>IF(Tbl1_EmployerData[[#This Row],[Empleado
(Nombre o ID)]]="","",Tbl1_EmployerData[[#This Row],[Compensación total
]]/(Tbl1_EmployerData[[#This Row],[Total de horas efectivas]]))</f>
        <v/>
      </c>
    </row>
    <row r="350" spans="1:20">
      <c r="A350" s="53"/>
      <c r="B350" s="54"/>
      <c r="C350" s="54"/>
      <c r="D350" s="54"/>
      <c r="E350" s="2"/>
      <c r="F350" s="55"/>
      <c r="G350" s="56"/>
      <c r="H350" s="56"/>
      <c r="I350" s="57">
        <f>Tbl1_EmployerData[[#This Row],[Total de horas anuales (regulares)]]+Tbl1_EmployerData[[#This Row],[Total de horas anuales (horas extras, OT)]]</f>
        <v>0</v>
      </c>
      <c r="J350" s="58">
        <f>Tbl1_EmployerData[[#This Row],[Tarifa por hora]]*Tbl1_EmployerData[[#This Row],[Total de horas anuales (regulares)]]</f>
        <v>0</v>
      </c>
      <c r="K35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50" s="60"/>
      <c r="M350" s="61"/>
      <c r="N350" s="62">
        <f>Tbl1_EmployerData[[#This Row],[Salario base anual]]</f>
        <v>0</v>
      </c>
      <c r="O350" s="60"/>
      <c r="P350" s="63"/>
      <c r="Q350" s="64"/>
      <c r="R35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5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50" s="65" t="str">
        <f>IF(Tbl1_EmployerData[[#This Row],[Empleado
(Nombre o ID)]]="","",Tbl1_EmployerData[[#This Row],[Compensación total
]]/(Tbl1_EmployerData[[#This Row],[Total de horas efectivas]]))</f>
        <v/>
      </c>
    </row>
    <row r="351" spans="1:20">
      <c r="A351" s="53"/>
      <c r="B351" s="54"/>
      <c r="C351" s="54"/>
      <c r="D351" s="54"/>
      <c r="E351" s="2"/>
      <c r="F351" s="55"/>
      <c r="G351" s="56"/>
      <c r="H351" s="56"/>
      <c r="I351" s="57">
        <f>Tbl1_EmployerData[[#This Row],[Total de horas anuales (regulares)]]+Tbl1_EmployerData[[#This Row],[Total de horas anuales (horas extras, OT)]]</f>
        <v>0</v>
      </c>
      <c r="J351" s="58">
        <f>Tbl1_EmployerData[[#This Row],[Tarifa por hora]]*Tbl1_EmployerData[[#This Row],[Total de horas anuales (regulares)]]</f>
        <v>0</v>
      </c>
      <c r="K35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51" s="60"/>
      <c r="M351" s="61"/>
      <c r="N351" s="62">
        <f>Tbl1_EmployerData[[#This Row],[Salario base anual]]</f>
        <v>0</v>
      </c>
      <c r="O351" s="60"/>
      <c r="P351" s="63"/>
      <c r="Q351" s="64"/>
      <c r="R35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5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51" s="65" t="str">
        <f>IF(Tbl1_EmployerData[[#This Row],[Empleado
(Nombre o ID)]]="","",Tbl1_EmployerData[[#This Row],[Compensación total
]]/(Tbl1_EmployerData[[#This Row],[Total de horas efectivas]]))</f>
        <v/>
      </c>
    </row>
    <row r="352" spans="1:20">
      <c r="A352" s="53"/>
      <c r="B352" s="54"/>
      <c r="C352" s="54"/>
      <c r="D352" s="54"/>
      <c r="E352" s="2"/>
      <c r="F352" s="55"/>
      <c r="G352" s="56"/>
      <c r="H352" s="56"/>
      <c r="I352" s="57">
        <f>Tbl1_EmployerData[[#This Row],[Total de horas anuales (regulares)]]+Tbl1_EmployerData[[#This Row],[Total de horas anuales (horas extras, OT)]]</f>
        <v>0</v>
      </c>
      <c r="J352" s="58">
        <f>Tbl1_EmployerData[[#This Row],[Tarifa por hora]]*Tbl1_EmployerData[[#This Row],[Total de horas anuales (regulares)]]</f>
        <v>0</v>
      </c>
      <c r="K35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52" s="60"/>
      <c r="M352" s="61"/>
      <c r="N352" s="62">
        <f>Tbl1_EmployerData[[#This Row],[Salario base anual]]</f>
        <v>0</v>
      </c>
      <c r="O352" s="60"/>
      <c r="P352" s="63"/>
      <c r="Q352" s="64"/>
      <c r="R35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5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52" s="65" t="str">
        <f>IF(Tbl1_EmployerData[[#This Row],[Empleado
(Nombre o ID)]]="","",Tbl1_EmployerData[[#This Row],[Compensación total
]]/(Tbl1_EmployerData[[#This Row],[Total de horas efectivas]]))</f>
        <v/>
      </c>
    </row>
    <row r="353" spans="1:20">
      <c r="A353" s="53"/>
      <c r="B353" s="54"/>
      <c r="C353" s="54"/>
      <c r="D353" s="54"/>
      <c r="E353" s="2"/>
      <c r="F353" s="55"/>
      <c r="G353" s="56"/>
      <c r="H353" s="56"/>
      <c r="I353" s="57">
        <f>Tbl1_EmployerData[[#This Row],[Total de horas anuales (regulares)]]+Tbl1_EmployerData[[#This Row],[Total de horas anuales (horas extras, OT)]]</f>
        <v>0</v>
      </c>
      <c r="J353" s="58">
        <f>Tbl1_EmployerData[[#This Row],[Tarifa por hora]]*Tbl1_EmployerData[[#This Row],[Total de horas anuales (regulares)]]</f>
        <v>0</v>
      </c>
      <c r="K35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53" s="60"/>
      <c r="M353" s="61"/>
      <c r="N353" s="62">
        <f>Tbl1_EmployerData[[#This Row],[Salario base anual]]</f>
        <v>0</v>
      </c>
      <c r="O353" s="60"/>
      <c r="P353" s="63"/>
      <c r="Q353" s="64"/>
      <c r="R35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5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53" s="65" t="str">
        <f>IF(Tbl1_EmployerData[[#This Row],[Empleado
(Nombre o ID)]]="","",Tbl1_EmployerData[[#This Row],[Compensación total
]]/(Tbl1_EmployerData[[#This Row],[Total de horas efectivas]]))</f>
        <v/>
      </c>
    </row>
    <row r="354" spans="1:20">
      <c r="A354" s="53"/>
      <c r="B354" s="54"/>
      <c r="C354" s="54"/>
      <c r="D354" s="54"/>
      <c r="E354" s="2"/>
      <c r="F354" s="55"/>
      <c r="G354" s="56"/>
      <c r="H354" s="56"/>
      <c r="I354" s="57">
        <f>Tbl1_EmployerData[[#This Row],[Total de horas anuales (regulares)]]+Tbl1_EmployerData[[#This Row],[Total de horas anuales (horas extras, OT)]]</f>
        <v>0</v>
      </c>
      <c r="J354" s="58">
        <f>Tbl1_EmployerData[[#This Row],[Tarifa por hora]]*Tbl1_EmployerData[[#This Row],[Total de horas anuales (regulares)]]</f>
        <v>0</v>
      </c>
      <c r="K35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54" s="60"/>
      <c r="M354" s="61"/>
      <c r="N354" s="62">
        <f>Tbl1_EmployerData[[#This Row],[Salario base anual]]</f>
        <v>0</v>
      </c>
      <c r="O354" s="60"/>
      <c r="P354" s="63"/>
      <c r="Q354" s="64"/>
      <c r="R35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5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54" s="65" t="str">
        <f>IF(Tbl1_EmployerData[[#This Row],[Empleado
(Nombre o ID)]]="","",Tbl1_EmployerData[[#This Row],[Compensación total
]]/(Tbl1_EmployerData[[#This Row],[Total de horas efectivas]]))</f>
        <v/>
      </c>
    </row>
    <row r="355" spans="1:20">
      <c r="A355" s="53"/>
      <c r="B355" s="54"/>
      <c r="C355" s="54"/>
      <c r="D355" s="54"/>
      <c r="E355" s="2"/>
      <c r="F355" s="55"/>
      <c r="G355" s="56"/>
      <c r="H355" s="56"/>
      <c r="I355" s="57">
        <f>Tbl1_EmployerData[[#This Row],[Total de horas anuales (regulares)]]+Tbl1_EmployerData[[#This Row],[Total de horas anuales (horas extras, OT)]]</f>
        <v>0</v>
      </c>
      <c r="J355" s="58">
        <f>Tbl1_EmployerData[[#This Row],[Tarifa por hora]]*Tbl1_EmployerData[[#This Row],[Total de horas anuales (regulares)]]</f>
        <v>0</v>
      </c>
      <c r="K35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55" s="60"/>
      <c r="M355" s="61"/>
      <c r="N355" s="62">
        <f>Tbl1_EmployerData[[#This Row],[Salario base anual]]</f>
        <v>0</v>
      </c>
      <c r="O355" s="60"/>
      <c r="P355" s="63"/>
      <c r="Q355" s="64"/>
      <c r="R35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5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55" s="65" t="str">
        <f>IF(Tbl1_EmployerData[[#This Row],[Empleado
(Nombre o ID)]]="","",Tbl1_EmployerData[[#This Row],[Compensación total
]]/(Tbl1_EmployerData[[#This Row],[Total de horas efectivas]]))</f>
        <v/>
      </c>
    </row>
    <row r="356" spans="1:20">
      <c r="A356" s="53"/>
      <c r="B356" s="54"/>
      <c r="C356" s="54"/>
      <c r="D356" s="54"/>
      <c r="E356" s="2"/>
      <c r="F356" s="55"/>
      <c r="G356" s="56"/>
      <c r="H356" s="56"/>
      <c r="I356" s="57">
        <f>Tbl1_EmployerData[[#This Row],[Total de horas anuales (regulares)]]+Tbl1_EmployerData[[#This Row],[Total de horas anuales (horas extras, OT)]]</f>
        <v>0</v>
      </c>
      <c r="J356" s="58">
        <f>Tbl1_EmployerData[[#This Row],[Tarifa por hora]]*Tbl1_EmployerData[[#This Row],[Total de horas anuales (regulares)]]</f>
        <v>0</v>
      </c>
      <c r="K35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56" s="60"/>
      <c r="M356" s="61"/>
      <c r="N356" s="62">
        <f>Tbl1_EmployerData[[#This Row],[Salario base anual]]</f>
        <v>0</v>
      </c>
      <c r="O356" s="60"/>
      <c r="P356" s="63"/>
      <c r="Q356" s="64"/>
      <c r="R35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5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56" s="65" t="str">
        <f>IF(Tbl1_EmployerData[[#This Row],[Empleado
(Nombre o ID)]]="","",Tbl1_EmployerData[[#This Row],[Compensación total
]]/(Tbl1_EmployerData[[#This Row],[Total de horas efectivas]]))</f>
        <v/>
      </c>
    </row>
    <row r="357" spans="1:20">
      <c r="A357" s="53"/>
      <c r="B357" s="54"/>
      <c r="C357" s="54"/>
      <c r="D357" s="54"/>
      <c r="E357" s="2"/>
      <c r="F357" s="55"/>
      <c r="G357" s="56"/>
      <c r="H357" s="56"/>
      <c r="I357" s="57">
        <f>Tbl1_EmployerData[[#This Row],[Total de horas anuales (regulares)]]+Tbl1_EmployerData[[#This Row],[Total de horas anuales (horas extras, OT)]]</f>
        <v>0</v>
      </c>
      <c r="J357" s="58">
        <f>Tbl1_EmployerData[[#This Row],[Tarifa por hora]]*Tbl1_EmployerData[[#This Row],[Total de horas anuales (regulares)]]</f>
        <v>0</v>
      </c>
      <c r="K35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57" s="60"/>
      <c r="M357" s="61"/>
      <c r="N357" s="62">
        <f>Tbl1_EmployerData[[#This Row],[Salario base anual]]</f>
        <v>0</v>
      </c>
      <c r="O357" s="60"/>
      <c r="P357" s="63"/>
      <c r="Q357" s="64"/>
      <c r="R35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5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57" s="65" t="str">
        <f>IF(Tbl1_EmployerData[[#This Row],[Empleado
(Nombre o ID)]]="","",Tbl1_EmployerData[[#This Row],[Compensación total
]]/(Tbl1_EmployerData[[#This Row],[Total de horas efectivas]]))</f>
        <v/>
      </c>
    </row>
    <row r="358" spans="1:20">
      <c r="A358" s="53"/>
      <c r="B358" s="54"/>
      <c r="C358" s="54"/>
      <c r="D358" s="54"/>
      <c r="E358" s="2"/>
      <c r="F358" s="55"/>
      <c r="G358" s="56"/>
      <c r="H358" s="56"/>
      <c r="I358" s="57">
        <f>Tbl1_EmployerData[[#This Row],[Total de horas anuales (regulares)]]+Tbl1_EmployerData[[#This Row],[Total de horas anuales (horas extras, OT)]]</f>
        <v>0</v>
      </c>
      <c r="J358" s="58">
        <f>Tbl1_EmployerData[[#This Row],[Tarifa por hora]]*Tbl1_EmployerData[[#This Row],[Total de horas anuales (regulares)]]</f>
        <v>0</v>
      </c>
      <c r="K35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58" s="60"/>
      <c r="M358" s="61"/>
      <c r="N358" s="62">
        <f>Tbl1_EmployerData[[#This Row],[Salario base anual]]</f>
        <v>0</v>
      </c>
      <c r="O358" s="60"/>
      <c r="P358" s="63"/>
      <c r="Q358" s="64"/>
      <c r="R35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5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58" s="65" t="str">
        <f>IF(Tbl1_EmployerData[[#This Row],[Empleado
(Nombre o ID)]]="","",Tbl1_EmployerData[[#This Row],[Compensación total
]]/(Tbl1_EmployerData[[#This Row],[Total de horas efectivas]]))</f>
        <v/>
      </c>
    </row>
    <row r="359" spans="1:20">
      <c r="A359" s="53"/>
      <c r="B359" s="54"/>
      <c r="C359" s="54"/>
      <c r="D359" s="54"/>
      <c r="E359" s="2"/>
      <c r="F359" s="55"/>
      <c r="G359" s="56"/>
      <c r="H359" s="56"/>
      <c r="I359" s="57">
        <f>Tbl1_EmployerData[[#This Row],[Total de horas anuales (regulares)]]+Tbl1_EmployerData[[#This Row],[Total de horas anuales (horas extras, OT)]]</f>
        <v>0</v>
      </c>
      <c r="J359" s="58">
        <f>Tbl1_EmployerData[[#This Row],[Tarifa por hora]]*Tbl1_EmployerData[[#This Row],[Total de horas anuales (regulares)]]</f>
        <v>0</v>
      </c>
      <c r="K35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59" s="60"/>
      <c r="M359" s="61"/>
      <c r="N359" s="62">
        <f>Tbl1_EmployerData[[#This Row],[Salario base anual]]</f>
        <v>0</v>
      </c>
      <c r="O359" s="60"/>
      <c r="P359" s="63"/>
      <c r="Q359" s="64"/>
      <c r="R35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5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59" s="65" t="str">
        <f>IF(Tbl1_EmployerData[[#This Row],[Empleado
(Nombre o ID)]]="","",Tbl1_EmployerData[[#This Row],[Compensación total
]]/(Tbl1_EmployerData[[#This Row],[Total de horas efectivas]]))</f>
        <v/>
      </c>
    </row>
    <row r="360" spans="1:20">
      <c r="A360" s="53"/>
      <c r="B360" s="54"/>
      <c r="C360" s="54"/>
      <c r="D360" s="54"/>
      <c r="E360" s="2"/>
      <c r="F360" s="55"/>
      <c r="G360" s="56"/>
      <c r="H360" s="56"/>
      <c r="I360" s="57">
        <f>Tbl1_EmployerData[[#This Row],[Total de horas anuales (regulares)]]+Tbl1_EmployerData[[#This Row],[Total de horas anuales (horas extras, OT)]]</f>
        <v>0</v>
      </c>
      <c r="J360" s="58">
        <f>Tbl1_EmployerData[[#This Row],[Tarifa por hora]]*Tbl1_EmployerData[[#This Row],[Total de horas anuales (regulares)]]</f>
        <v>0</v>
      </c>
      <c r="K36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60" s="60"/>
      <c r="M360" s="61"/>
      <c r="N360" s="62">
        <f>Tbl1_EmployerData[[#This Row],[Salario base anual]]</f>
        <v>0</v>
      </c>
      <c r="O360" s="60"/>
      <c r="P360" s="63"/>
      <c r="Q360" s="64"/>
      <c r="R36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6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60" s="65" t="str">
        <f>IF(Tbl1_EmployerData[[#This Row],[Empleado
(Nombre o ID)]]="","",Tbl1_EmployerData[[#This Row],[Compensación total
]]/(Tbl1_EmployerData[[#This Row],[Total de horas efectivas]]))</f>
        <v/>
      </c>
    </row>
    <row r="361" spans="1:20">
      <c r="A361" s="53"/>
      <c r="B361" s="54"/>
      <c r="C361" s="54"/>
      <c r="D361" s="54"/>
      <c r="E361" s="2"/>
      <c r="F361" s="55"/>
      <c r="G361" s="56"/>
      <c r="H361" s="56"/>
      <c r="I361" s="57">
        <f>Tbl1_EmployerData[[#This Row],[Total de horas anuales (regulares)]]+Tbl1_EmployerData[[#This Row],[Total de horas anuales (horas extras, OT)]]</f>
        <v>0</v>
      </c>
      <c r="J361" s="58">
        <f>Tbl1_EmployerData[[#This Row],[Tarifa por hora]]*Tbl1_EmployerData[[#This Row],[Total de horas anuales (regulares)]]</f>
        <v>0</v>
      </c>
      <c r="K36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61" s="60"/>
      <c r="M361" s="61"/>
      <c r="N361" s="62">
        <f>Tbl1_EmployerData[[#This Row],[Salario base anual]]</f>
        <v>0</v>
      </c>
      <c r="O361" s="60"/>
      <c r="P361" s="63"/>
      <c r="Q361" s="64"/>
      <c r="R36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6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61" s="65" t="str">
        <f>IF(Tbl1_EmployerData[[#This Row],[Empleado
(Nombre o ID)]]="","",Tbl1_EmployerData[[#This Row],[Compensación total
]]/(Tbl1_EmployerData[[#This Row],[Total de horas efectivas]]))</f>
        <v/>
      </c>
    </row>
    <row r="362" spans="1:20">
      <c r="A362" s="53"/>
      <c r="B362" s="54"/>
      <c r="C362" s="54"/>
      <c r="D362" s="54"/>
      <c r="E362" s="2"/>
      <c r="F362" s="55"/>
      <c r="G362" s="56"/>
      <c r="H362" s="56"/>
      <c r="I362" s="57">
        <f>Tbl1_EmployerData[[#This Row],[Total de horas anuales (regulares)]]+Tbl1_EmployerData[[#This Row],[Total de horas anuales (horas extras, OT)]]</f>
        <v>0</v>
      </c>
      <c r="J362" s="58">
        <f>Tbl1_EmployerData[[#This Row],[Tarifa por hora]]*Tbl1_EmployerData[[#This Row],[Total de horas anuales (regulares)]]</f>
        <v>0</v>
      </c>
      <c r="K36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62" s="60"/>
      <c r="M362" s="61"/>
      <c r="N362" s="62">
        <f>Tbl1_EmployerData[[#This Row],[Salario base anual]]</f>
        <v>0</v>
      </c>
      <c r="O362" s="60"/>
      <c r="P362" s="63"/>
      <c r="Q362" s="64"/>
      <c r="R36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6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62" s="65" t="str">
        <f>IF(Tbl1_EmployerData[[#This Row],[Empleado
(Nombre o ID)]]="","",Tbl1_EmployerData[[#This Row],[Compensación total
]]/(Tbl1_EmployerData[[#This Row],[Total de horas efectivas]]))</f>
        <v/>
      </c>
    </row>
    <row r="363" spans="1:20">
      <c r="A363" s="53"/>
      <c r="B363" s="54"/>
      <c r="C363" s="54"/>
      <c r="D363" s="54"/>
      <c r="E363" s="2"/>
      <c r="F363" s="55"/>
      <c r="G363" s="56"/>
      <c r="H363" s="56"/>
      <c r="I363" s="57">
        <f>Tbl1_EmployerData[[#This Row],[Total de horas anuales (regulares)]]+Tbl1_EmployerData[[#This Row],[Total de horas anuales (horas extras, OT)]]</f>
        <v>0</v>
      </c>
      <c r="J363" s="58">
        <f>Tbl1_EmployerData[[#This Row],[Tarifa por hora]]*Tbl1_EmployerData[[#This Row],[Total de horas anuales (regulares)]]</f>
        <v>0</v>
      </c>
      <c r="K36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63" s="60"/>
      <c r="M363" s="61"/>
      <c r="N363" s="62">
        <f>Tbl1_EmployerData[[#This Row],[Salario base anual]]</f>
        <v>0</v>
      </c>
      <c r="O363" s="60"/>
      <c r="P363" s="63"/>
      <c r="Q363" s="64"/>
      <c r="R36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6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63" s="65" t="str">
        <f>IF(Tbl1_EmployerData[[#This Row],[Empleado
(Nombre o ID)]]="","",Tbl1_EmployerData[[#This Row],[Compensación total
]]/(Tbl1_EmployerData[[#This Row],[Total de horas efectivas]]))</f>
        <v/>
      </c>
    </row>
    <row r="364" spans="1:20">
      <c r="A364" s="53"/>
      <c r="B364" s="54"/>
      <c r="C364" s="54"/>
      <c r="D364" s="54"/>
      <c r="E364" s="2"/>
      <c r="F364" s="55"/>
      <c r="G364" s="56"/>
      <c r="H364" s="56"/>
      <c r="I364" s="57">
        <f>Tbl1_EmployerData[[#This Row],[Total de horas anuales (regulares)]]+Tbl1_EmployerData[[#This Row],[Total de horas anuales (horas extras, OT)]]</f>
        <v>0</v>
      </c>
      <c r="J364" s="58">
        <f>Tbl1_EmployerData[[#This Row],[Tarifa por hora]]*Tbl1_EmployerData[[#This Row],[Total de horas anuales (regulares)]]</f>
        <v>0</v>
      </c>
      <c r="K36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64" s="60"/>
      <c r="M364" s="61"/>
      <c r="N364" s="62">
        <f>Tbl1_EmployerData[[#This Row],[Salario base anual]]</f>
        <v>0</v>
      </c>
      <c r="O364" s="60"/>
      <c r="P364" s="63"/>
      <c r="Q364" s="64"/>
      <c r="R36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6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64" s="65" t="str">
        <f>IF(Tbl1_EmployerData[[#This Row],[Empleado
(Nombre o ID)]]="","",Tbl1_EmployerData[[#This Row],[Compensación total
]]/(Tbl1_EmployerData[[#This Row],[Total de horas efectivas]]))</f>
        <v/>
      </c>
    </row>
    <row r="365" spans="1:20">
      <c r="A365" s="53"/>
      <c r="B365" s="54"/>
      <c r="C365" s="54"/>
      <c r="D365" s="54"/>
      <c r="E365" s="2"/>
      <c r="F365" s="55"/>
      <c r="G365" s="56"/>
      <c r="H365" s="56"/>
      <c r="I365" s="57">
        <f>Tbl1_EmployerData[[#This Row],[Total de horas anuales (regulares)]]+Tbl1_EmployerData[[#This Row],[Total de horas anuales (horas extras, OT)]]</f>
        <v>0</v>
      </c>
      <c r="J365" s="58">
        <f>Tbl1_EmployerData[[#This Row],[Tarifa por hora]]*Tbl1_EmployerData[[#This Row],[Total de horas anuales (regulares)]]</f>
        <v>0</v>
      </c>
      <c r="K36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65" s="60"/>
      <c r="M365" s="61"/>
      <c r="N365" s="62">
        <f>Tbl1_EmployerData[[#This Row],[Salario base anual]]</f>
        <v>0</v>
      </c>
      <c r="O365" s="60"/>
      <c r="P365" s="63"/>
      <c r="Q365" s="64"/>
      <c r="R36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6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65" s="65" t="str">
        <f>IF(Tbl1_EmployerData[[#This Row],[Empleado
(Nombre o ID)]]="","",Tbl1_EmployerData[[#This Row],[Compensación total
]]/(Tbl1_EmployerData[[#This Row],[Total de horas efectivas]]))</f>
        <v/>
      </c>
    </row>
    <row r="366" spans="1:20">
      <c r="A366" s="53"/>
      <c r="B366" s="54"/>
      <c r="C366" s="54"/>
      <c r="D366" s="54"/>
      <c r="E366" s="2"/>
      <c r="F366" s="55"/>
      <c r="G366" s="56"/>
      <c r="H366" s="56"/>
      <c r="I366" s="57">
        <f>Tbl1_EmployerData[[#This Row],[Total de horas anuales (regulares)]]+Tbl1_EmployerData[[#This Row],[Total de horas anuales (horas extras, OT)]]</f>
        <v>0</v>
      </c>
      <c r="J366" s="58">
        <f>Tbl1_EmployerData[[#This Row],[Tarifa por hora]]*Tbl1_EmployerData[[#This Row],[Total de horas anuales (regulares)]]</f>
        <v>0</v>
      </c>
      <c r="K36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66" s="60"/>
      <c r="M366" s="61"/>
      <c r="N366" s="62">
        <f>Tbl1_EmployerData[[#This Row],[Salario base anual]]</f>
        <v>0</v>
      </c>
      <c r="O366" s="60"/>
      <c r="P366" s="63"/>
      <c r="Q366" s="64"/>
      <c r="R36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6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66" s="65" t="str">
        <f>IF(Tbl1_EmployerData[[#This Row],[Empleado
(Nombre o ID)]]="","",Tbl1_EmployerData[[#This Row],[Compensación total
]]/(Tbl1_EmployerData[[#This Row],[Total de horas efectivas]]))</f>
        <v/>
      </c>
    </row>
    <row r="367" spans="1:20">
      <c r="A367" s="53"/>
      <c r="B367" s="54"/>
      <c r="C367" s="54"/>
      <c r="D367" s="54"/>
      <c r="E367" s="2"/>
      <c r="F367" s="55"/>
      <c r="G367" s="56"/>
      <c r="H367" s="56"/>
      <c r="I367" s="57">
        <f>Tbl1_EmployerData[[#This Row],[Total de horas anuales (regulares)]]+Tbl1_EmployerData[[#This Row],[Total de horas anuales (horas extras, OT)]]</f>
        <v>0</v>
      </c>
      <c r="J367" s="58">
        <f>Tbl1_EmployerData[[#This Row],[Tarifa por hora]]*Tbl1_EmployerData[[#This Row],[Total de horas anuales (regulares)]]</f>
        <v>0</v>
      </c>
      <c r="K36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67" s="60"/>
      <c r="M367" s="61"/>
      <c r="N367" s="62">
        <f>Tbl1_EmployerData[[#This Row],[Salario base anual]]</f>
        <v>0</v>
      </c>
      <c r="O367" s="60"/>
      <c r="P367" s="63"/>
      <c r="Q367" s="64"/>
      <c r="R36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6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67" s="65" t="str">
        <f>IF(Tbl1_EmployerData[[#This Row],[Empleado
(Nombre o ID)]]="","",Tbl1_EmployerData[[#This Row],[Compensación total
]]/(Tbl1_EmployerData[[#This Row],[Total de horas efectivas]]))</f>
        <v/>
      </c>
    </row>
    <row r="368" spans="1:20">
      <c r="A368" s="53"/>
      <c r="B368" s="54"/>
      <c r="C368" s="54"/>
      <c r="D368" s="54"/>
      <c r="E368" s="2"/>
      <c r="F368" s="55"/>
      <c r="G368" s="56"/>
      <c r="H368" s="56"/>
      <c r="I368" s="57">
        <f>Tbl1_EmployerData[[#This Row],[Total de horas anuales (regulares)]]+Tbl1_EmployerData[[#This Row],[Total de horas anuales (horas extras, OT)]]</f>
        <v>0</v>
      </c>
      <c r="J368" s="58">
        <f>Tbl1_EmployerData[[#This Row],[Tarifa por hora]]*Tbl1_EmployerData[[#This Row],[Total de horas anuales (regulares)]]</f>
        <v>0</v>
      </c>
      <c r="K36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68" s="60"/>
      <c r="M368" s="61"/>
      <c r="N368" s="62">
        <f>Tbl1_EmployerData[[#This Row],[Salario base anual]]</f>
        <v>0</v>
      </c>
      <c r="O368" s="60"/>
      <c r="P368" s="63"/>
      <c r="Q368" s="64"/>
      <c r="R36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6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68" s="65" t="str">
        <f>IF(Tbl1_EmployerData[[#This Row],[Empleado
(Nombre o ID)]]="","",Tbl1_EmployerData[[#This Row],[Compensación total
]]/(Tbl1_EmployerData[[#This Row],[Total de horas efectivas]]))</f>
        <v/>
      </c>
    </row>
    <row r="369" spans="1:20">
      <c r="A369" s="53"/>
      <c r="B369" s="54"/>
      <c r="C369" s="54"/>
      <c r="D369" s="54"/>
      <c r="E369" s="2"/>
      <c r="F369" s="55"/>
      <c r="G369" s="56"/>
      <c r="H369" s="56"/>
      <c r="I369" s="57">
        <f>Tbl1_EmployerData[[#This Row],[Total de horas anuales (regulares)]]+Tbl1_EmployerData[[#This Row],[Total de horas anuales (horas extras, OT)]]</f>
        <v>0</v>
      </c>
      <c r="J369" s="58">
        <f>Tbl1_EmployerData[[#This Row],[Tarifa por hora]]*Tbl1_EmployerData[[#This Row],[Total de horas anuales (regulares)]]</f>
        <v>0</v>
      </c>
      <c r="K36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69" s="60"/>
      <c r="M369" s="61"/>
      <c r="N369" s="62">
        <f>Tbl1_EmployerData[[#This Row],[Salario base anual]]</f>
        <v>0</v>
      </c>
      <c r="O369" s="60"/>
      <c r="P369" s="63"/>
      <c r="Q369" s="64"/>
      <c r="R36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6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69" s="65" t="str">
        <f>IF(Tbl1_EmployerData[[#This Row],[Empleado
(Nombre o ID)]]="","",Tbl1_EmployerData[[#This Row],[Compensación total
]]/(Tbl1_EmployerData[[#This Row],[Total de horas efectivas]]))</f>
        <v/>
      </c>
    </row>
    <row r="370" spans="1:20">
      <c r="A370" s="53"/>
      <c r="B370" s="54"/>
      <c r="C370" s="54"/>
      <c r="D370" s="54"/>
      <c r="E370" s="2"/>
      <c r="F370" s="55"/>
      <c r="G370" s="56"/>
      <c r="H370" s="56"/>
      <c r="I370" s="57">
        <f>Tbl1_EmployerData[[#This Row],[Total de horas anuales (regulares)]]+Tbl1_EmployerData[[#This Row],[Total de horas anuales (horas extras, OT)]]</f>
        <v>0</v>
      </c>
      <c r="J370" s="58">
        <f>Tbl1_EmployerData[[#This Row],[Tarifa por hora]]*Tbl1_EmployerData[[#This Row],[Total de horas anuales (regulares)]]</f>
        <v>0</v>
      </c>
      <c r="K37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70" s="60"/>
      <c r="M370" s="61"/>
      <c r="N370" s="62">
        <f>Tbl1_EmployerData[[#This Row],[Salario base anual]]</f>
        <v>0</v>
      </c>
      <c r="O370" s="60"/>
      <c r="P370" s="63"/>
      <c r="Q370" s="64"/>
      <c r="R37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7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70" s="65" t="str">
        <f>IF(Tbl1_EmployerData[[#This Row],[Empleado
(Nombre o ID)]]="","",Tbl1_EmployerData[[#This Row],[Compensación total
]]/(Tbl1_EmployerData[[#This Row],[Total de horas efectivas]]))</f>
        <v/>
      </c>
    </row>
    <row r="371" spans="1:20">
      <c r="A371" s="53"/>
      <c r="B371" s="54"/>
      <c r="C371" s="54"/>
      <c r="D371" s="54"/>
      <c r="E371" s="2"/>
      <c r="F371" s="55"/>
      <c r="G371" s="56"/>
      <c r="H371" s="56"/>
      <c r="I371" s="57">
        <f>Tbl1_EmployerData[[#This Row],[Total de horas anuales (regulares)]]+Tbl1_EmployerData[[#This Row],[Total de horas anuales (horas extras, OT)]]</f>
        <v>0</v>
      </c>
      <c r="J371" s="58">
        <f>Tbl1_EmployerData[[#This Row],[Tarifa por hora]]*Tbl1_EmployerData[[#This Row],[Total de horas anuales (regulares)]]</f>
        <v>0</v>
      </c>
      <c r="K37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71" s="60"/>
      <c r="M371" s="61"/>
      <c r="N371" s="62">
        <f>Tbl1_EmployerData[[#This Row],[Salario base anual]]</f>
        <v>0</v>
      </c>
      <c r="O371" s="60"/>
      <c r="P371" s="63"/>
      <c r="Q371" s="64"/>
      <c r="R37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7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71" s="65" t="str">
        <f>IF(Tbl1_EmployerData[[#This Row],[Empleado
(Nombre o ID)]]="","",Tbl1_EmployerData[[#This Row],[Compensación total
]]/(Tbl1_EmployerData[[#This Row],[Total de horas efectivas]]))</f>
        <v/>
      </c>
    </row>
    <row r="372" spans="1:20">
      <c r="A372" s="53"/>
      <c r="B372" s="54"/>
      <c r="C372" s="54"/>
      <c r="D372" s="54"/>
      <c r="E372" s="2"/>
      <c r="F372" s="55"/>
      <c r="G372" s="56"/>
      <c r="H372" s="56"/>
      <c r="I372" s="57">
        <f>Tbl1_EmployerData[[#This Row],[Total de horas anuales (regulares)]]+Tbl1_EmployerData[[#This Row],[Total de horas anuales (horas extras, OT)]]</f>
        <v>0</v>
      </c>
      <c r="J372" s="58">
        <f>Tbl1_EmployerData[[#This Row],[Tarifa por hora]]*Tbl1_EmployerData[[#This Row],[Total de horas anuales (regulares)]]</f>
        <v>0</v>
      </c>
      <c r="K37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72" s="60"/>
      <c r="M372" s="61"/>
      <c r="N372" s="62">
        <f>Tbl1_EmployerData[[#This Row],[Salario base anual]]</f>
        <v>0</v>
      </c>
      <c r="O372" s="60"/>
      <c r="P372" s="63"/>
      <c r="Q372" s="64"/>
      <c r="R37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7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72" s="65" t="str">
        <f>IF(Tbl1_EmployerData[[#This Row],[Empleado
(Nombre o ID)]]="","",Tbl1_EmployerData[[#This Row],[Compensación total
]]/(Tbl1_EmployerData[[#This Row],[Total de horas efectivas]]))</f>
        <v/>
      </c>
    </row>
    <row r="373" spans="1:20">
      <c r="A373" s="53"/>
      <c r="B373" s="54"/>
      <c r="C373" s="54"/>
      <c r="D373" s="54"/>
      <c r="E373" s="2"/>
      <c r="F373" s="55"/>
      <c r="G373" s="56"/>
      <c r="H373" s="56"/>
      <c r="I373" s="57">
        <f>Tbl1_EmployerData[[#This Row],[Total de horas anuales (regulares)]]+Tbl1_EmployerData[[#This Row],[Total de horas anuales (horas extras, OT)]]</f>
        <v>0</v>
      </c>
      <c r="J373" s="58">
        <f>Tbl1_EmployerData[[#This Row],[Tarifa por hora]]*Tbl1_EmployerData[[#This Row],[Total de horas anuales (regulares)]]</f>
        <v>0</v>
      </c>
      <c r="K37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73" s="60"/>
      <c r="M373" s="61"/>
      <c r="N373" s="62">
        <f>Tbl1_EmployerData[[#This Row],[Salario base anual]]</f>
        <v>0</v>
      </c>
      <c r="O373" s="60"/>
      <c r="P373" s="63"/>
      <c r="Q373" s="64"/>
      <c r="R37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7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73" s="65" t="str">
        <f>IF(Tbl1_EmployerData[[#This Row],[Empleado
(Nombre o ID)]]="","",Tbl1_EmployerData[[#This Row],[Compensación total
]]/(Tbl1_EmployerData[[#This Row],[Total de horas efectivas]]))</f>
        <v/>
      </c>
    </row>
    <row r="374" spans="1:20">
      <c r="A374" s="53"/>
      <c r="B374" s="54"/>
      <c r="C374" s="54"/>
      <c r="D374" s="54"/>
      <c r="E374" s="2"/>
      <c r="F374" s="55"/>
      <c r="G374" s="56"/>
      <c r="H374" s="56"/>
      <c r="I374" s="57">
        <f>Tbl1_EmployerData[[#This Row],[Total de horas anuales (regulares)]]+Tbl1_EmployerData[[#This Row],[Total de horas anuales (horas extras, OT)]]</f>
        <v>0</v>
      </c>
      <c r="J374" s="58">
        <f>Tbl1_EmployerData[[#This Row],[Tarifa por hora]]*Tbl1_EmployerData[[#This Row],[Total de horas anuales (regulares)]]</f>
        <v>0</v>
      </c>
      <c r="K37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74" s="60"/>
      <c r="M374" s="61"/>
      <c r="N374" s="62">
        <f>Tbl1_EmployerData[[#This Row],[Salario base anual]]</f>
        <v>0</v>
      </c>
      <c r="O374" s="60"/>
      <c r="P374" s="63"/>
      <c r="Q374" s="64"/>
      <c r="R37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7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74" s="65" t="str">
        <f>IF(Tbl1_EmployerData[[#This Row],[Empleado
(Nombre o ID)]]="","",Tbl1_EmployerData[[#This Row],[Compensación total
]]/(Tbl1_EmployerData[[#This Row],[Total de horas efectivas]]))</f>
        <v/>
      </c>
    </row>
    <row r="375" spans="1:20">
      <c r="A375" s="53"/>
      <c r="B375" s="54"/>
      <c r="C375" s="54"/>
      <c r="D375" s="54"/>
      <c r="E375" s="2"/>
      <c r="F375" s="55"/>
      <c r="G375" s="56"/>
      <c r="H375" s="56"/>
      <c r="I375" s="57">
        <f>Tbl1_EmployerData[[#This Row],[Total de horas anuales (regulares)]]+Tbl1_EmployerData[[#This Row],[Total de horas anuales (horas extras, OT)]]</f>
        <v>0</v>
      </c>
      <c r="J375" s="58">
        <f>Tbl1_EmployerData[[#This Row],[Tarifa por hora]]*Tbl1_EmployerData[[#This Row],[Total de horas anuales (regulares)]]</f>
        <v>0</v>
      </c>
      <c r="K37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75" s="60"/>
      <c r="M375" s="61"/>
      <c r="N375" s="62">
        <f>Tbl1_EmployerData[[#This Row],[Salario base anual]]</f>
        <v>0</v>
      </c>
      <c r="O375" s="60"/>
      <c r="P375" s="63"/>
      <c r="Q375" s="64"/>
      <c r="R37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7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75" s="65" t="str">
        <f>IF(Tbl1_EmployerData[[#This Row],[Empleado
(Nombre o ID)]]="","",Tbl1_EmployerData[[#This Row],[Compensación total
]]/(Tbl1_EmployerData[[#This Row],[Total de horas efectivas]]))</f>
        <v/>
      </c>
    </row>
    <row r="376" spans="1:20">
      <c r="A376" s="53"/>
      <c r="B376" s="54"/>
      <c r="C376" s="54"/>
      <c r="D376" s="54"/>
      <c r="E376" s="2"/>
      <c r="F376" s="55"/>
      <c r="G376" s="56"/>
      <c r="H376" s="56"/>
      <c r="I376" s="57">
        <f>Tbl1_EmployerData[[#This Row],[Total de horas anuales (regulares)]]+Tbl1_EmployerData[[#This Row],[Total de horas anuales (horas extras, OT)]]</f>
        <v>0</v>
      </c>
      <c r="J376" s="58">
        <f>Tbl1_EmployerData[[#This Row],[Tarifa por hora]]*Tbl1_EmployerData[[#This Row],[Total de horas anuales (regulares)]]</f>
        <v>0</v>
      </c>
      <c r="K37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76" s="60"/>
      <c r="M376" s="61"/>
      <c r="N376" s="62">
        <f>Tbl1_EmployerData[[#This Row],[Salario base anual]]</f>
        <v>0</v>
      </c>
      <c r="O376" s="60"/>
      <c r="P376" s="63"/>
      <c r="Q376" s="64"/>
      <c r="R37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7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76" s="65" t="str">
        <f>IF(Tbl1_EmployerData[[#This Row],[Empleado
(Nombre o ID)]]="","",Tbl1_EmployerData[[#This Row],[Compensación total
]]/(Tbl1_EmployerData[[#This Row],[Total de horas efectivas]]))</f>
        <v/>
      </c>
    </row>
    <row r="377" spans="1:20">
      <c r="A377" s="53"/>
      <c r="B377" s="54"/>
      <c r="C377" s="54"/>
      <c r="D377" s="54"/>
      <c r="E377" s="2"/>
      <c r="F377" s="55"/>
      <c r="G377" s="56"/>
      <c r="H377" s="56"/>
      <c r="I377" s="57">
        <f>Tbl1_EmployerData[[#This Row],[Total de horas anuales (regulares)]]+Tbl1_EmployerData[[#This Row],[Total de horas anuales (horas extras, OT)]]</f>
        <v>0</v>
      </c>
      <c r="J377" s="58">
        <f>Tbl1_EmployerData[[#This Row],[Tarifa por hora]]*Tbl1_EmployerData[[#This Row],[Total de horas anuales (regulares)]]</f>
        <v>0</v>
      </c>
      <c r="K37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77" s="60"/>
      <c r="M377" s="61"/>
      <c r="N377" s="62">
        <f>Tbl1_EmployerData[[#This Row],[Salario base anual]]</f>
        <v>0</v>
      </c>
      <c r="O377" s="60"/>
      <c r="P377" s="63"/>
      <c r="Q377" s="64"/>
      <c r="R37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7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77" s="65" t="str">
        <f>IF(Tbl1_EmployerData[[#This Row],[Empleado
(Nombre o ID)]]="","",Tbl1_EmployerData[[#This Row],[Compensación total
]]/(Tbl1_EmployerData[[#This Row],[Total de horas efectivas]]))</f>
        <v/>
      </c>
    </row>
    <row r="378" spans="1:20">
      <c r="A378" s="53"/>
      <c r="B378" s="54"/>
      <c r="C378" s="54"/>
      <c r="D378" s="54"/>
      <c r="E378" s="2"/>
      <c r="F378" s="55"/>
      <c r="G378" s="56"/>
      <c r="H378" s="56"/>
      <c r="I378" s="57">
        <f>Tbl1_EmployerData[[#This Row],[Total de horas anuales (regulares)]]+Tbl1_EmployerData[[#This Row],[Total de horas anuales (horas extras, OT)]]</f>
        <v>0</v>
      </c>
      <c r="J378" s="58">
        <f>Tbl1_EmployerData[[#This Row],[Tarifa por hora]]*Tbl1_EmployerData[[#This Row],[Total de horas anuales (regulares)]]</f>
        <v>0</v>
      </c>
      <c r="K37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78" s="60"/>
      <c r="M378" s="61"/>
      <c r="N378" s="62">
        <f>Tbl1_EmployerData[[#This Row],[Salario base anual]]</f>
        <v>0</v>
      </c>
      <c r="O378" s="60"/>
      <c r="P378" s="63"/>
      <c r="Q378" s="64"/>
      <c r="R37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7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78" s="65" t="str">
        <f>IF(Tbl1_EmployerData[[#This Row],[Empleado
(Nombre o ID)]]="","",Tbl1_EmployerData[[#This Row],[Compensación total
]]/(Tbl1_EmployerData[[#This Row],[Total de horas efectivas]]))</f>
        <v/>
      </c>
    </row>
    <row r="379" spans="1:20">
      <c r="A379" s="53"/>
      <c r="B379" s="54"/>
      <c r="C379" s="54"/>
      <c r="D379" s="54"/>
      <c r="E379" s="2"/>
      <c r="F379" s="55"/>
      <c r="G379" s="56"/>
      <c r="H379" s="56"/>
      <c r="I379" s="57">
        <f>Tbl1_EmployerData[[#This Row],[Total de horas anuales (regulares)]]+Tbl1_EmployerData[[#This Row],[Total de horas anuales (horas extras, OT)]]</f>
        <v>0</v>
      </c>
      <c r="J379" s="58">
        <f>Tbl1_EmployerData[[#This Row],[Tarifa por hora]]*Tbl1_EmployerData[[#This Row],[Total de horas anuales (regulares)]]</f>
        <v>0</v>
      </c>
      <c r="K37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79" s="60"/>
      <c r="M379" s="61"/>
      <c r="N379" s="62">
        <f>Tbl1_EmployerData[[#This Row],[Salario base anual]]</f>
        <v>0</v>
      </c>
      <c r="O379" s="60"/>
      <c r="P379" s="63"/>
      <c r="Q379" s="64"/>
      <c r="R37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7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79" s="65" t="str">
        <f>IF(Tbl1_EmployerData[[#This Row],[Empleado
(Nombre o ID)]]="","",Tbl1_EmployerData[[#This Row],[Compensación total
]]/(Tbl1_EmployerData[[#This Row],[Total de horas efectivas]]))</f>
        <v/>
      </c>
    </row>
    <row r="380" spans="1:20">
      <c r="A380" s="53"/>
      <c r="B380" s="54"/>
      <c r="C380" s="54"/>
      <c r="D380" s="54"/>
      <c r="E380" s="2"/>
      <c r="F380" s="55"/>
      <c r="G380" s="56"/>
      <c r="H380" s="56"/>
      <c r="I380" s="57">
        <f>Tbl1_EmployerData[[#This Row],[Total de horas anuales (regulares)]]+Tbl1_EmployerData[[#This Row],[Total de horas anuales (horas extras, OT)]]</f>
        <v>0</v>
      </c>
      <c r="J380" s="58">
        <f>Tbl1_EmployerData[[#This Row],[Tarifa por hora]]*Tbl1_EmployerData[[#This Row],[Total de horas anuales (regulares)]]</f>
        <v>0</v>
      </c>
      <c r="K38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80" s="60"/>
      <c r="M380" s="61"/>
      <c r="N380" s="62">
        <f>Tbl1_EmployerData[[#This Row],[Salario base anual]]</f>
        <v>0</v>
      </c>
      <c r="O380" s="60"/>
      <c r="P380" s="63"/>
      <c r="Q380" s="64"/>
      <c r="R38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8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80" s="65" t="str">
        <f>IF(Tbl1_EmployerData[[#This Row],[Empleado
(Nombre o ID)]]="","",Tbl1_EmployerData[[#This Row],[Compensación total
]]/(Tbl1_EmployerData[[#This Row],[Total de horas efectivas]]))</f>
        <v/>
      </c>
    </row>
    <row r="381" spans="1:20">
      <c r="A381" s="53"/>
      <c r="B381" s="54"/>
      <c r="C381" s="54"/>
      <c r="D381" s="54"/>
      <c r="E381" s="2"/>
      <c r="F381" s="55"/>
      <c r="G381" s="56"/>
      <c r="H381" s="56"/>
      <c r="I381" s="57">
        <f>Tbl1_EmployerData[[#This Row],[Total de horas anuales (regulares)]]+Tbl1_EmployerData[[#This Row],[Total de horas anuales (horas extras, OT)]]</f>
        <v>0</v>
      </c>
      <c r="J381" s="58">
        <f>Tbl1_EmployerData[[#This Row],[Tarifa por hora]]*Tbl1_EmployerData[[#This Row],[Total de horas anuales (regulares)]]</f>
        <v>0</v>
      </c>
      <c r="K38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81" s="60"/>
      <c r="M381" s="61"/>
      <c r="N381" s="62">
        <f>Tbl1_EmployerData[[#This Row],[Salario base anual]]</f>
        <v>0</v>
      </c>
      <c r="O381" s="60"/>
      <c r="P381" s="63"/>
      <c r="Q381" s="64"/>
      <c r="R38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8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81" s="65" t="str">
        <f>IF(Tbl1_EmployerData[[#This Row],[Empleado
(Nombre o ID)]]="","",Tbl1_EmployerData[[#This Row],[Compensación total
]]/(Tbl1_EmployerData[[#This Row],[Total de horas efectivas]]))</f>
        <v/>
      </c>
    </row>
    <row r="382" spans="1:20">
      <c r="A382" s="53"/>
      <c r="B382" s="54"/>
      <c r="C382" s="54"/>
      <c r="D382" s="54"/>
      <c r="E382" s="2"/>
      <c r="F382" s="55"/>
      <c r="G382" s="56"/>
      <c r="H382" s="56"/>
      <c r="I382" s="57">
        <f>Tbl1_EmployerData[[#This Row],[Total de horas anuales (regulares)]]+Tbl1_EmployerData[[#This Row],[Total de horas anuales (horas extras, OT)]]</f>
        <v>0</v>
      </c>
      <c r="J382" s="58">
        <f>Tbl1_EmployerData[[#This Row],[Tarifa por hora]]*Tbl1_EmployerData[[#This Row],[Total de horas anuales (regulares)]]</f>
        <v>0</v>
      </c>
      <c r="K38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82" s="60"/>
      <c r="M382" s="61"/>
      <c r="N382" s="62">
        <f>Tbl1_EmployerData[[#This Row],[Salario base anual]]</f>
        <v>0</v>
      </c>
      <c r="O382" s="60"/>
      <c r="P382" s="63"/>
      <c r="Q382" s="64"/>
      <c r="R38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8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82" s="65" t="str">
        <f>IF(Tbl1_EmployerData[[#This Row],[Empleado
(Nombre o ID)]]="","",Tbl1_EmployerData[[#This Row],[Compensación total
]]/(Tbl1_EmployerData[[#This Row],[Total de horas efectivas]]))</f>
        <v/>
      </c>
    </row>
    <row r="383" spans="1:20">
      <c r="A383" s="53"/>
      <c r="B383" s="54"/>
      <c r="C383" s="54"/>
      <c r="D383" s="54"/>
      <c r="E383" s="2"/>
      <c r="F383" s="55"/>
      <c r="G383" s="56"/>
      <c r="H383" s="56"/>
      <c r="I383" s="57">
        <f>Tbl1_EmployerData[[#This Row],[Total de horas anuales (regulares)]]+Tbl1_EmployerData[[#This Row],[Total de horas anuales (horas extras, OT)]]</f>
        <v>0</v>
      </c>
      <c r="J383" s="58">
        <f>Tbl1_EmployerData[[#This Row],[Tarifa por hora]]*Tbl1_EmployerData[[#This Row],[Total de horas anuales (regulares)]]</f>
        <v>0</v>
      </c>
      <c r="K38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83" s="60"/>
      <c r="M383" s="61"/>
      <c r="N383" s="62">
        <f>Tbl1_EmployerData[[#This Row],[Salario base anual]]</f>
        <v>0</v>
      </c>
      <c r="O383" s="60"/>
      <c r="P383" s="63"/>
      <c r="Q383" s="64"/>
      <c r="R38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8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83" s="65" t="str">
        <f>IF(Tbl1_EmployerData[[#This Row],[Empleado
(Nombre o ID)]]="","",Tbl1_EmployerData[[#This Row],[Compensación total
]]/(Tbl1_EmployerData[[#This Row],[Total de horas efectivas]]))</f>
        <v/>
      </c>
    </row>
    <row r="384" spans="1:20">
      <c r="A384" s="53"/>
      <c r="B384" s="54"/>
      <c r="C384" s="54"/>
      <c r="D384" s="54"/>
      <c r="E384" s="2"/>
      <c r="F384" s="55"/>
      <c r="G384" s="56"/>
      <c r="H384" s="56"/>
      <c r="I384" s="57">
        <f>Tbl1_EmployerData[[#This Row],[Total de horas anuales (regulares)]]+Tbl1_EmployerData[[#This Row],[Total de horas anuales (horas extras, OT)]]</f>
        <v>0</v>
      </c>
      <c r="J384" s="58">
        <f>Tbl1_EmployerData[[#This Row],[Tarifa por hora]]*Tbl1_EmployerData[[#This Row],[Total de horas anuales (regulares)]]</f>
        <v>0</v>
      </c>
      <c r="K38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84" s="60"/>
      <c r="M384" s="61"/>
      <c r="N384" s="62">
        <f>Tbl1_EmployerData[[#This Row],[Salario base anual]]</f>
        <v>0</v>
      </c>
      <c r="O384" s="60"/>
      <c r="P384" s="63"/>
      <c r="Q384" s="64"/>
      <c r="R38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8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84" s="65" t="str">
        <f>IF(Tbl1_EmployerData[[#This Row],[Empleado
(Nombre o ID)]]="","",Tbl1_EmployerData[[#This Row],[Compensación total
]]/(Tbl1_EmployerData[[#This Row],[Total de horas efectivas]]))</f>
        <v/>
      </c>
    </row>
    <row r="385" spans="1:20">
      <c r="A385" s="53"/>
      <c r="B385" s="54"/>
      <c r="C385" s="54"/>
      <c r="D385" s="54"/>
      <c r="E385" s="2"/>
      <c r="F385" s="55"/>
      <c r="G385" s="56"/>
      <c r="H385" s="56"/>
      <c r="I385" s="57">
        <f>Tbl1_EmployerData[[#This Row],[Total de horas anuales (regulares)]]+Tbl1_EmployerData[[#This Row],[Total de horas anuales (horas extras, OT)]]</f>
        <v>0</v>
      </c>
      <c r="J385" s="58">
        <f>Tbl1_EmployerData[[#This Row],[Tarifa por hora]]*Tbl1_EmployerData[[#This Row],[Total de horas anuales (regulares)]]</f>
        <v>0</v>
      </c>
      <c r="K38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85" s="60"/>
      <c r="M385" s="61"/>
      <c r="N385" s="62">
        <f>Tbl1_EmployerData[[#This Row],[Salario base anual]]</f>
        <v>0</v>
      </c>
      <c r="O385" s="60"/>
      <c r="P385" s="63"/>
      <c r="Q385" s="64"/>
      <c r="R38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8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85" s="65" t="str">
        <f>IF(Tbl1_EmployerData[[#This Row],[Empleado
(Nombre o ID)]]="","",Tbl1_EmployerData[[#This Row],[Compensación total
]]/(Tbl1_EmployerData[[#This Row],[Total de horas efectivas]]))</f>
        <v/>
      </c>
    </row>
    <row r="386" spans="1:20">
      <c r="A386" s="53"/>
      <c r="B386" s="54"/>
      <c r="C386" s="54"/>
      <c r="D386" s="54"/>
      <c r="E386" s="2"/>
      <c r="F386" s="55"/>
      <c r="G386" s="56"/>
      <c r="H386" s="56"/>
      <c r="I386" s="57">
        <f>Tbl1_EmployerData[[#This Row],[Total de horas anuales (regulares)]]+Tbl1_EmployerData[[#This Row],[Total de horas anuales (horas extras, OT)]]</f>
        <v>0</v>
      </c>
      <c r="J386" s="58">
        <f>Tbl1_EmployerData[[#This Row],[Tarifa por hora]]*Tbl1_EmployerData[[#This Row],[Total de horas anuales (regulares)]]</f>
        <v>0</v>
      </c>
      <c r="K38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86" s="60"/>
      <c r="M386" s="61"/>
      <c r="N386" s="62">
        <f>Tbl1_EmployerData[[#This Row],[Salario base anual]]</f>
        <v>0</v>
      </c>
      <c r="O386" s="60"/>
      <c r="P386" s="63"/>
      <c r="Q386" s="64"/>
      <c r="R38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8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86" s="65" t="str">
        <f>IF(Tbl1_EmployerData[[#This Row],[Empleado
(Nombre o ID)]]="","",Tbl1_EmployerData[[#This Row],[Compensación total
]]/(Tbl1_EmployerData[[#This Row],[Total de horas efectivas]]))</f>
        <v/>
      </c>
    </row>
    <row r="387" spans="1:20">
      <c r="A387" s="53"/>
      <c r="B387" s="54"/>
      <c r="C387" s="54"/>
      <c r="D387" s="54"/>
      <c r="E387" s="2"/>
      <c r="F387" s="55"/>
      <c r="G387" s="56"/>
      <c r="H387" s="56"/>
      <c r="I387" s="57">
        <f>Tbl1_EmployerData[[#This Row],[Total de horas anuales (regulares)]]+Tbl1_EmployerData[[#This Row],[Total de horas anuales (horas extras, OT)]]</f>
        <v>0</v>
      </c>
      <c r="J387" s="58">
        <f>Tbl1_EmployerData[[#This Row],[Tarifa por hora]]*Tbl1_EmployerData[[#This Row],[Total de horas anuales (regulares)]]</f>
        <v>0</v>
      </c>
      <c r="K38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87" s="60"/>
      <c r="M387" s="61"/>
      <c r="N387" s="62">
        <f>Tbl1_EmployerData[[#This Row],[Salario base anual]]</f>
        <v>0</v>
      </c>
      <c r="O387" s="60"/>
      <c r="P387" s="63"/>
      <c r="Q387" s="64"/>
      <c r="R38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8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87" s="65" t="str">
        <f>IF(Tbl1_EmployerData[[#This Row],[Empleado
(Nombre o ID)]]="","",Tbl1_EmployerData[[#This Row],[Compensación total
]]/(Tbl1_EmployerData[[#This Row],[Total de horas efectivas]]))</f>
        <v/>
      </c>
    </row>
    <row r="388" spans="1:20">
      <c r="A388" s="53"/>
      <c r="B388" s="54"/>
      <c r="C388" s="54"/>
      <c r="D388" s="54"/>
      <c r="E388" s="2"/>
      <c r="F388" s="55"/>
      <c r="G388" s="56"/>
      <c r="H388" s="56"/>
      <c r="I388" s="57">
        <f>Tbl1_EmployerData[[#This Row],[Total de horas anuales (regulares)]]+Tbl1_EmployerData[[#This Row],[Total de horas anuales (horas extras, OT)]]</f>
        <v>0</v>
      </c>
      <c r="J388" s="58">
        <f>Tbl1_EmployerData[[#This Row],[Tarifa por hora]]*Tbl1_EmployerData[[#This Row],[Total de horas anuales (regulares)]]</f>
        <v>0</v>
      </c>
      <c r="K38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88" s="60"/>
      <c r="M388" s="61"/>
      <c r="N388" s="62">
        <f>Tbl1_EmployerData[[#This Row],[Salario base anual]]</f>
        <v>0</v>
      </c>
      <c r="O388" s="60"/>
      <c r="P388" s="63"/>
      <c r="Q388" s="64"/>
      <c r="R38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8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88" s="65" t="str">
        <f>IF(Tbl1_EmployerData[[#This Row],[Empleado
(Nombre o ID)]]="","",Tbl1_EmployerData[[#This Row],[Compensación total
]]/(Tbl1_EmployerData[[#This Row],[Total de horas efectivas]]))</f>
        <v/>
      </c>
    </row>
    <row r="389" spans="1:20">
      <c r="A389" s="53"/>
      <c r="B389" s="54"/>
      <c r="C389" s="54"/>
      <c r="D389" s="54"/>
      <c r="E389" s="2"/>
      <c r="F389" s="55"/>
      <c r="G389" s="56"/>
      <c r="H389" s="56"/>
      <c r="I389" s="57">
        <f>Tbl1_EmployerData[[#This Row],[Total de horas anuales (regulares)]]+Tbl1_EmployerData[[#This Row],[Total de horas anuales (horas extras, OT)]]</f>
        <v>0</v>
      </c>
      <c r="J389" s="58">
        <f>Tbl1_EmployerData[[#This Row],[Tarifa por hora]]*Tbl1_EmployerData[[#This Row],[Total de horas anuales (regulares)]]</f>
        <v>0</v>
      </c>
      <c r="K38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89" s="60"/>
      <c r="M389" s="61"/>
      <c r="N389" s="62">
        <f>Tbl1_EmployerData[[#This Row],[Salario base anual]]</f>
        <v>0</v>
      </c>
      <c r="O389" s="60"/>
      <c r="P389" s="63"/>
      <c r="Q389" s="64"/>
      <c r="R38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8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89" s="65" t="str">
        <f>IF(Tbl1_EmployerData[[#This Row],[Empleado
(Nombre o ID)]]="","",Tbl1_EmployerData[[#This Row],[Compensación total
]]/(Tbl1_EmployerData[[#This Row],[Total de horas efectivas]]))</f>
        <v/>
      </c>
    </row>
    <row r="390" spans="1:20">
      <c r="A390" s="53"/>
      <c r="B390" s="54"/>
      <c r="C390" s="54"/>
      <c r="D390" s="54"/>
      <c r="E390" s="2"/>
      <c r="F390" s="55"/>
      <c r="G390" s="56"/>
      <c r="H390" s="56"/>
      <c r="I390" s="57">
        <f>Tbl1_EmployerData[[#This Row],[Total de horas anuales (regulares)]]+Tbl1_EmployerData[[#This Row],[Total de horas anuales (horas extras, OT)]]</f>
        <v>0</v>
      </c>
      <c r="J390" s="58">
        <f>Tbl1_EmployerData[[#This Row],[Tarifa por hora]]*Tbl1_EmployerData[[#This Row],[Total de horas anuales (regulares)]]</f>
        <v>0</v>
      </c>
      <c r="K39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90" s="60"/>
      <c r="M390" s="61"/>
      <c r="N390" s="62">
        <f>Tbl1_EmployerData[[#This Row],[Salario base anual]]</f>
        <v>0</v>
      </c>
      <c r="O390" s="60"/>
      <c r="P390" s="63"/>
      <c r="Q390" s="64"/>
      <c r="R39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9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90" s="65" t="str">
        <f>IF(Tbl1_EmployerData[[#This Row],[Empleado
(Nombre o ID)]]="","",Tbl1_EmployerData[[#This Row],[Compensación total
]]/(Tbl1_EmployerData[[#This Row],[Total de horas efectivas]]))</f>
        <v/>
      </c>
    </row>
    <row r="391" spans="1:20">
      <c r="A391" s="53"/>
      <c r="B391" s="54"/>
      <c r="C391" s="54"/>
      <c r="D391" s="54"/>
      <c r="E391" s="2"/>
      <c r="F391" s="55"/>
      <c r="G391" s="56"/>
      <c r="H391" s="56"/>
      <c r="I391" s="57">
        <f>Tbl1_EmployerData[[#This Row],[Total de horas anuales (regulares)]]+Tbl1_EmployerData[[#This Row],[Total de horas anuales (horas extras, OT)]]</f>
        <v>0</v>
      </c>
      <c r="J391" s="58">
        <f>Tbl1_EmployerData[[#This Row],[Tarifa por hora]]*Tbl1_EmployerData[[#This Row],[Total de horas anuales (regulares)]]</f>
        <v>0</v>
      </c>
      <c r="K39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91" s="60"/>
      <c r="M391" s="61"/>
      <c r="N391" s="62">
        <f>Tbl1_EmployerData[[#This Row],[Salario base anual]]</f>
        <v>0</v>
      </c>
      <c r="O391" s="60"/>
      <c r="P391" s="63"/>
      <c r="Q391" s="64"/>
      <c r="R39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9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91" s="65" t="str">
        <f>IF(Tbl1_EmployerData[[#This Row],[Empleado
(Nombre o ID)]]="","",Tbl1_EmployerData[[#This Row],[Compensación total
]]/(Tbl1_EmployerData[[#This Row],[Total de horas efectivas]]))</f>
        <v/>
      </c>
    </row>
    <row r="392" spans="1:20">
      <c r="A392" s="53"/>
      <c r="B392" s="54"/>
      <c r="C392" s="54"/>
      <c r="D392" s="54"/>
      <c r="E392" s="2"/>
      <c r="F392" s="55"/>
      <c r="G392" s="56"/>
      <c r="H392" s="56"/>
      <c r="I392" s="57">
        <f>Tbl1_EmployerData[[#This Row],[Total de horas anuales (regulares)]]+Tbl1_EmployerData[[#This Row],[Total de horas anuales (horas extras, OT)]]</f>
        <v>0</v>
      </c>
      <c r="J392" s="58">
        <f>Tbl1_EmployerData[[#This Row],[Tarifa por hora]]*Tbl1_EmployerData[[#This Row],[Total de horas anuales (regulares)]]</f>
        <v>0</v>
      </c>
      <c r="K39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92" s="60"/>
      <c r="M392" s="61"/>
      <c r="N392" s="62">
        <f>Tbl1_EmployerData[[#This Row],[Salario base anual]]</f>
        <v>0</v>
      </c>
      <c r="O392" s="60"/>
      <c r="P392" s="63"/>
      <c r="Q392" s="64"/>
      <c r="R39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9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92" s="65" t="str">
        <f>IF(Tbl1_EmployerData[[#This Row],[Empleado
(Nombre o ID)]]="","",Tbl1_EmployerData[[#This Row],[Compensación total
]]/(Tbl1_EmployerData[[#This Row],[Total de horas efectivas]]))</f>
        <v/>
      </c>
    </row>
    <row r="393" spans="1:20">
      <c r="A393" s="53"/>
      <c r="B393" s="54"/>
      <c r="C393" s="54"/>
      <c r="D393" s="54"/>
      <c r="E393" s="2"/>
      <c r="F393" s="55"/>
      <c r="G393" s="56"/>
      <c r="H393" s="56"/>
      <c r="I393" s="57">
        <f>Tbl1_EmployerData[[#This Row],[Total de horas anuales (regulares)]]+Tbl1_EmployerData[[#This Row],[Total de horas anuales (horas extras, OT)]]</f>
        <v>0</v>
      </c>
      <c r="J393" s="58">
        <f>Tbl1_EmployerData[[#This Row],[Tarifa por hora]]*Tbl1_EmployerData[[#This Row],[Total de horas anuales (regulares)]]</f>
        <v>0</v>
      </c>
      <c r="K39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93" s="60"/>
      <c r="M393" s="61"/>
      <c r="N393" s="62">
        <f>Tbl1_EmployerData[[#This Row],[Salario base anual]]</f>
        <v>0</v>
      </c>
      <c r="O393" s="60"/>
      <c r="P393" s="63"/>
      <c r="Q393" s="64"/>
      <c r="R39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9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93" s="65" t="str">
        <f>IF(Tbl1_EmployerData[[#This Row],[Empleado
(Nombre o ID)]]="","",Tbl1_EmployerData[[#This Row],[Compensación total
]]/(Tbl1_EmployerData[[#This Row],[Total de horas efectivas]]))</f>
        <v/>
      </c>
    </row>
    <row r="394" spans="1:20">
      <c r="A394" s="53"/>
      <c r="B394" s="54"/>
      <c r="C394" s="54"/>
      <c r="D394" s="54"/>
      <c r="E394" s="2"/>
      <c r="F394" s="55"/>
      <c r="G394" s="56"/>
      <c r="H394" s="56"/>
      <c r="I394" s="57">
        <f>Tbl1_EmployerData[[#This Row],[Total de horas anuales (regulares)]]+Tbl1_EmployerData[[#This Row],[Total de horas anuales (horas extras, OT)]]</f>
        <v>0</v>
      </c>
      <c r="J394" s="58">
        <f>Tbl1_EmployerData[[#This Row],[Tarifa por hora]]*Tbl1_EmployerData[[#This Row],[Total de horas anuales (regulares)]]</f>
        <v>0</v>
      </c>
      <c r="K39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94" s="60"/>
      <c r="M394" s="61"/>
      <c r="N394" s="62">
        <f>Tbl1_EmployerData[[#This Row],[Salario base anual]]</f>
        <v>0</v>
      </c>
      <c r="O394" s="60"/>
      <c r="P394" s="63"/>
      <c r="Q394" s="64"/>
      <c r="R39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9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94" s="65" t="str">
        <f>IF(Tbl1_EmployerData[[#This Row],[Empleado
(Nombre o ID)]]="","",Tbl1_EmployerData[[#This Row],[Compensación total
]]/(Tbl1_EmployerData[[#This Row],[Total de horas efectivas]]))</f>
        <v/>
      </c>
    </row>
    <row r="395" spans="1:20">
      <c r="A395" s="53"/>
      <c r="B395" s="54"/>
      <c r="C395" s="54"/>
      <c r="D395" s="54"/>
      <c r="E395" s="2"/>
      <c r="F395" s="55"/>
      <c r="G395" s="56"/>
      <c r="H395" s="56"/>
      <c r="I395" s="57">
        <f>Tbl1_EmployerData[[#This Row],[Total de horas anuales (regulares)]]+Tbl1_EmployerData[[#This Row],[Total de horas anuales (horas extras, OT)]]</f>
        <v>0</v>
      </c>
      <c r="J395" s="58">
        <f>Tbl1_EmployerData[[#This Row],[Tarifa por hora]]*Tbl1_EmployerData[[#This Row],[Total de horas anuales (regulares)]]</f>
        <v>0</v>
      </c>
      <c r="K39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95" s="60"/>
      <c r="M395" s="61"/>
      <c r="N395" s="62">
        <f>Tbl1_EmployerData[[#This Row],[Salario base anual]]</f>
        <v>0</v>
      </c>
      <c r="O395" s="60"/>
      <c r="P395" s="63"/>
      <c r="Q395" s="64"/>
      <c r="R39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9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95" s="65" t="str">
        <f>IF(Tbl1_EmployerData[[#This Row],[Empleado
(Nombre o ID)]]="","",Tbl1_EmployerData[[#This Row],[Compensación total
]]/(Tbl1_EmployerData[[#This Row],[Total de horas efectivas]]))</f>
        <v/>
      </c>
    </row>
    <row r="396" spans="1:20">
      <c r="A396" s="53"/>
      <c r="B396" s="54"/>
      <c r="C396" s="54"/>
      <c r="D396" s="54"/>
      <c r="E396" s="2"/>
      <c r="F396" s="55"/>
      <c r="G396" s="56"/>
      <c r="H396" s="56"/>
      <c r="I396" s="57">
        <f>Tbl1_EmployerData[[#This Row],[Total de horas anuales (regulares)]]+Tbl1_EmployerData[[#This Row],[Total de horas anuales (horas extras, OT)]]</f>
        <v>0</v>
      </c>
      <c r="J396" s="58">
        <f>Tbl1_EmployerData[[#This Row],[Tarifa por hora]]*Tbl1_EmployerData[[#This Row],[Total de horas anuales (regulares)]]</f>
        <v>0</v>
      </c>
      <c r="K39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96" s="60"/>
      <c r="M396" s="61"/>
      <c r="N396" s="62">
        <f>Tbl1_EmployerData[[#This Row],[Salario base anual]]</f>
        <v>0</v>
      </c>
      <c r="O396" s="60"/>
      <c r="P396" s="63"/>
      <c r="Q396" s="64"/>
      <c r="R39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9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96" s="65" t="str">
        <f>IF(Tbl1_EmployerData[[#This Row],[Empleado
(Nombre o ID)]]="","",Tbl1_EmployerData[[#This Row],[Compensación total
]]/(Tbl1_EmployerData[[#This Row],[Total de horas efectivas]]))</f>
        <v/>
      </c>
    </row>
    <row r="397" spans="1:20">
      <c r="A397" s="53"/>
      <c r="B397" s="54"/>
      <c r="C397" s="54"/>
      <c r="D397" s="54"/>
      <c r="E397" s="2"/>
      <c r="F397" s="55"/>
      <c r="G397" s="56"/>
      <c r="H397" s="56"/>
      <c r="I397" s="57">
        <f>Tbl1_EmployerData[[#This Row],[Total de horas anuales (regulares)]]+Tbl1_EmployerData[[#This Row],[Total de horas anuales (horas extras, OT)]]</f>
        <v>0</v>
      </c>
      <c r="J397" s="58">
        <f>Tbl1_EmployerData[[#This Row],[Tarifa por hora]]*Tbl1_EmployerData[[#This Row],[Total de horas anuales (regulares)]]</f>
        <v>0</v>
      </c>
      <c r="K39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97" s="60"/>
      <c r="M397" s="61"/>
      <c r="N397" s="62">
        <f>Tbl1_EmployerData[[#This Row],[Salario base anual]]</f>
        <v>0</v>
      </c>
      <c r="O397" s="60"/>
      <c r="P397" s="63"/>
      <c r="Q397" s="64"/>
      <c r="R39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9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97" s="65" t="str">
        <f>IF(Tbl1_EmployerData[[#This Row],[Empleado
(Nombre o ID)]]="","",Tbl1_EmployerData[[#This Row],[Compensación total
]]/(Tbl1_EmployerData[[#This Row],[Total de horas efectivas]]))</f>
        <v/>
      </c>
    </row>
    <row r="398" spans="1:20">
      <c r="A398" s="53"/>
      <c r="B398" s="54"/>
      <c r="C398" s="54"/>
      <c r="D398" s="54"/>
      <c r="E398" s="2"/>
      <c r="F398" s="55"/>
      <c r="G398" s="56"/>
      <c r="H398" s="56"/>
      <c r="I398" s="57">
        <f>Tbl1_EmployerData[[#This Row],[Total de horas anuales (regulares)]]+Tbl1_EmployerData[[#This Row],[Total de horas anuales (horas extras, OT)]]</f>
        <v>0</v>
      </c>
      <c r="J398" s="58">
        <f>Tbl1_EmployerData[[#This Row],[Tarifa por hora]]*Tbl1_EmployerData[[#This Row],[Total de horas anuales (regulares)]]</f>
        <v>0</v>
      </c>
      <c r="K39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98" s="60"/>
      <c r="M398" s="61"/>
      <c r="N398" s="62">
        <f>Tbl1_EmployerData[[#This Row],[Salario base anual]]</f>
        <v>0</v>
      </c>
      <c r="O398" s="60"/>
      <c r="P398" s="63"/>
      <c r="Q398" s="64"/>
      <c r="R39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9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98" s="65" t="str">
        <f>IF(Tbl1_EmployerData[[#This Row],[Empleado
(Nombre o ID)]]="","",Tbl1_EmployerData[[#This Row],[Compensación total
]]/(Tbl1_EmployerData[[#This Row],[Total de horas efectivas]]))</f>
        <v/>
      </c>
    </row>
    <row r="399" spans="1:20">
      <c r="A399" s="53"/>
      <c r="B399" s="54"/>
      <c r="C399" s="54"/>
      <c r="D399" s="54"/>
      <c r="E399" s="2"/>
      <c r="F399" s="55"/>
      <c r="G399" s="56"/>
      <c r="H399" s="56"/>
      <c r="I399" s="57">
        <f>Tbl1_EmployerData[[#This Row],[Total de horas anuales (regulares)]]+Tbl1_EmployerData[[#This Row],[Total de horas anuales (horas extras, OT)]]</f>
        <v>0</v>
      </c>
      <c r="J399" s="58">
        <f>Tbl1_EmployerData[[#This Row],[Tarifa por hora]]*Tbl1_EmployerData[[#This Row],[Total de horas anuales (regulares)]]</f>
        <v>0</v>
      </c>
      <c r="K39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399" s="60"/>
      <c r="M399" s="61"/>
      <c r="N399" s="62">
        <f>Tbl1_EmployerData[[#This Row],[Salario base anual]]</f>
        <v>0</v>
      </c>
      <c r="O399" s="60"/>
      <c r="P399" s="63"/>
      <c r="Q399" s="64"/>
      <c r="R39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39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399" s="65" t="str">
        <f>IF(Tbl1_EmployerData[[#This Row],[Empleado
(Nombre o ID)]]="","",Tbl1_EmployerData[[#This Row],[Compensación total
]]/(Tbl1_EmployerData[[#This Row],[Total de horas efectivas]]))</f>
        <v/>
      </c>
    </row>
    <row r="400" spans="1:20">
      <c r="A400" s="53"/>
      <c r="B400" s="54"/>
      <c r="C400" s="54"/>
      <c r="D400" s="54"/>
      <c r="E400" s="2"/>
      <c r="F400" s="55"/>
      <c r="G400" s="56"/>
      <c r="H400" s="56"/>
      <c r="I400" s="57">
        <f>Tbl1_EmployerData[[#This Row],[Total de horas anuales (regulares)]]+Tbl1_EmployerData[[#This Row],[Total de horas anuales (horas extras, OT)]]</f>
        <v>0</v>
      </c>
      <c r="J400" s="58">
        <f>Tbl1_EmployerData[[#This Row],[Tarifa por hora]]*Tbl1_EmployerData[[#This Row],[Total de horas anuales (regulares)]]</f>
        <v>0</v>
      </c>
      <c r="K40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00" s="60"/>
      <c r="M400" s="61"/>
      <c r="N400" s="62">
        <f>Tbl1_EmployerData[[#This Row],[Salario base anual]]</f>
        <v>0</v>
      </c>
      <c r="O400" s="60"/>
      <c r="P400" s="63"/>
      <c r="Q400" s="64"/>
      <c r="R40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0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00" s="65" t="str">
        <f>IF(Tbl1_EmployerData[[#This Row],[Empleado
(Nombre o ID)]]="","",Tbl1_EmployerData[[#This Row],[Compensación total
]]/(Tbl1_EmployerData[[#This Row],[Total de horas efectivas]]))</f>
        <v/>
      </c>
    </row>
    <row r="401" spans="1:20">
      <c r="A401" s="53"/>
      <c r="B401" s="54"/>
      <c r="C401" s="54"/>
      <c r="D401" s="54"/>
      <c r="E401" s="2"/>
      <c r="F401" s="55"/>
      <c r="G401" s="56"/>
      <c r="H401" s="56"/>
      <c r="I401" s="57">
        <f>Tbl1_EmployerData[[#This Row],[Total de horas anuales (regulares)]]+Tbl1_EmployerData[[#This Row],[Total de horas anuales (horas extras, OT)]]</f>
        <v>0</v>
      </c>
      <c r="J401" s="58">
        <f>Tbl1_EmployerData[[#This Row],[Tarifa por hora]]*Tbl1_EmployerData[[#This Row],[Total de horas anuales (regulares)]]</f>
        <v>0</v>
      </c>
      <c r="K40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01" s="60"/>
      <c r="M401" s="61"/>
      <c r="N401" s="62">
        <f>Tbl1_EmployerData[[#This Row],[Salario base anual]]</f>
        <v>0</v>
      </c>
      <c r="O401" s="60"/>
      <c r="P401" s="63"/>
      <c r="Q401" s="64"/>
      <c r="R40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0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01" s="65" t="str">
        <f>IF(Tbl1_EmployerData[[#This Row],[Empleado
(Nombre o ID)]]="","",Tbl1_EmployerData[[#This Row],[Compensación total
]]/(Tbl1_EmployerData[[#This Row],[Total de horas efectivas]]))</f>
        <v/>
      </c>
    </row>
    <row r="402" spans="1:20">
      <c r="A402" s="53"/>
      <c r="B402" s="54"/>
      <c r="C402" s="54"/>
      <c r="D402" s="54"/>
      <c r="E402" s="2"/>
      <c r="F402" s="55"/>
      <c r="G402" s="56"/>
      <c r="H402" s="56"/>
      <c r="I402" s="57">
        <f>Tbl1_EmployerData[[#This Row],[Total de horas anuales (regulares)]]+Tbl1_EmployerData[[#This Row],[Total de horas anuales (horas extras, OT)]]</f>
        <v>0</v>
      </c>
      <c r="J402" s="58">
        <f>Tbl1_EmployerData[[#This Row],[Tarifa por hora]]*Tbl1_EmployerData[[#This Row],[Total de horas anuales (regulares)]]</f>
        <v>0</v>
      </c>
      <c r="K40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02" s="60"/>
      <c r="M402" s="61"/>
      <c r="N402" s="62">
        <f>Tbl1_EmployerData[[#This Row],[Salario base anual]]</f>
        <v>0</v>
      </c>
      <c r="O402" s="60"/>
      <c r="P402" s="63"/>
      <c r="Q402" s="64"/>
      <c r="R40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0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02" s="65" t="str">
        <f>IF(Tbl1_EmployerData[[#This Row],[Empleado
(Nombre o ID)]]="","",Tbl1_EmployerData[[#This Row],[Compensación total
]]/(Tbl1_EmployerData[[#This Row],[Total de horas efectivas]]))</f>
        <v/>
      </c>
    </row>
    <row r="403" spans="1:20">
      <c r="A403" s="53"/>
      <c r="B403" s="54"/>
      <c r="C403" s="54"/>
      <c r="D403" s="54"/>
      <c r="E403" s="2"/>
      <c r="F403" s="55"/>
      <c r="G403" s="56"/>
      <c r="H403" s="56"/>
      <c r="I403" s="57">
        <f>Tbl1_EmployerData[[#This Row],[Total de horas anuales (regulares)]]+Tbl1_EmployerData[[#This Row],[Total de horas anuales (horas extras, OT)]]</f>
        <v>0</v>
      </c>
      <c r="J403" s="58">
        <f>Tbl1_EmployerData[[#This Row],[Tarifa por hora]]*Tbl1_EmployerData[[#This Row],[Total de horas anuales (regulares)]]</f>
        <v>0</v>
      </c>
      <c r="K40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03" s="60"/>
      <c r="M403" s="61"/>
      <c r="N403" s="62">
        <f>Tbl1_EmployerData[[#This Row],[Salario base anual]]</f>
        <v>0</v>
      </c>
      <c r="O403" s="60"/>
      <c r="P403" s="63"/>
      <c r="Q403" s="64"/>
      <c r="R40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0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03" s="65" t="str">
        <f>IF(Tbl1_EmployerData[[#This Row],[Empleado
(Nombre o ID)]]="","",Tbl1_EmployerData[[#This Row],[Compensación total
]]/(Tbl1_EmployerData[[#This Row],[Total de horas efectivas]]))</f>
        <v/>
      </c>
    </row>
    <row r="404" spans="1:20">
      <c r="A404" s="53"/>
      <c r="B404" s="54"/>
      <c r="C404" s="54"/>
      <c r="D404" s="54"/>
      <c r="E404" s="2"/>
      <c r="F404" s="55"/>
      <c r="G404" s="56"/>
      <c r="H404" s="56"/>
      <c r="I404" s="57">
        <f>Tbl1_EmployerData[[#This Row],[Total de horas anuales (regulares)]]+Tbl1_EmployerData[[#This Row],[Total de horas anuales (horas extras, OT)]]</f>
        <v>0</v>
      </c>
      <c r="J404" s="58">
        <f>Tbl1_EmployerData[[#This Row],[Tarifa por hora]]*Tbl1_EmployerData[[#This Row],[Total de horas anuales (regulares)]]</f>
        <v>0</v>
      </c>
      <c r="K40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04" s="60"/>
      <c r="M404" s="61"/>
      <c r="N404" s="62">
        <f>Tbl1_EmployerData[[#This Row],[Salario base anual]]</f>
        <v>0</v>
      </c>
      <c r="O404" s="60"/>
      <c r="P404" s="63"/>
      <c r="Q404" s="64"/>
      <c r="R40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0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04" s="65" t="str">
        <f>IF(Tbl1_EmployerData[[#This Row],[Empleado
(Nombre o ID)]]="","",Tbl1_EmployerData[[#This Row],[Compensación total
]]/(Tbl1_EmployerData[[#This Row],[Total de horas efectivas]]))</f>
        <v/>
      </c>
    </row>
    <row r="405" spans="1:20">
      <c r="A405" s="53"/>
      <c r="B405" s="54"/>
      <c r="C405" s="54"/>
      <c r="D405" s="54"/>
      <c r="E405" s="2"/>
      <c r="F405" s="55"/>
      <c r="G405" s="56"/>
      <c r="H405" s="56"/>
      <c r="I405" s="57">
        <f>Tbl1_EmployerData[[#This Row],[Total de horas anuales (regulares)]]+Tbl1_EmployerData[[#This Row],[Total de horas anuales (horas extras, OT)]]</f>
        <v>0</v>
      </c>
      <c r="J405" s="58">
        <f>Tbl1_EmployerData[[#This Row],[Tarifa por hora]]*Tbl1_EmployerData[[#This Row],[Total de horas anuales (regulares)]]</f>
        <v>0</v>
      </c>
      <c r="K40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05" s="60"/>
      <c r="M405" s="61"/>
      <c r="N405" s="62">
        <f>Tbl1_EmployerData[[#This Row],[Salario base anual]]</f>
        <v>0</v>
      </c>
      <c r="O405" s="60"/>
      <c r="P405" s="63"/>
      <c r="Q405" s="64"/>
      <c r="R40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0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05" s="65" t="str">
        <f>IF(Tbl1_EmployerData[[#This Row],[Empleado
(Nombre o ID)]]="","",Tbl1_EmployerData[[#This Row],[Compensación total
]]/(Tbl1_EmployerData[[#This Row],[Total de horas efectivas]]))</f>
        <v/>
      </c>
    </row>
    <row r="406" spans="1:20">
      <c r="A406" s="53"/>
      <c r="B406" s="54"/>
      <c r="C406" s="54"/>
      <c r="D406" s="54"/>
      <c r="E406" s="2"/>
      <c r="F406" s="55"/>
      <c r="G406" s="56"/>
      <c r="H406" s="56"/>
      <c r="I406" s="57">
        <f>Tbl1_EmployerData[[#This Row],[Total de horas anuales (regulares)]]+Tbl1_EmployerData[[#This Row],[Total de horas anuales (horas extras, OT)]]</f>
        <v>0</v>
      </c>
      <c r="J406" s="58">
        <f>Tbl1_EmployerData[[#This Row],[Tarifa por hora]]*Tbl1_EmployerData[[#This Row],[Total de horas anuales (regulares)]]</f>
        <v>0</v>
      </c>
      <c r="K40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06" s="60"/>
      <c r="M406" s="61"/>
      <c r="N406" s="62">
        <f>Tbl1_EmployerData[[#This Row],[Salario base anual]]</f>
        <v>0</v>
      </c>
      <c r="O406" s="60"/>
      <c r="P406" s="63"/>
      <c r="Q406" s="64"/>
      <c r="R40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0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06" s="65" t="str">
        <f>IF(Tbl1_EmployerData[[#This Row],[Empleado
(Nombre o ID)]]="","",Tbl1_EmployerData[[#This Row],[Compensación total
]]/(Tbl1_EmployerData[[#This Row],[Total de horas efectivas]]))</f>
        <v/>
      </c>
    </row>
    <row r="407" spans="1:20">
      <c r="A407" s="53"/>
      <c r="B407" s="54"/>
      <c r="C407" s="54"/>
      <c r="D407" s="54"/>
      <c r="E407" s="2"/>
      <c r="F407" s="55"/>
      <c r="G407" s="56"/>
      <c r="H407" s="56"/>
      <c r="I407" s="57">
        <f>Tbl1_EmployerData[[#This Row],[Total de horas anuales (regulares)]]+Tbl1_EmployerData[[#This Row],[Total de horas anuales (horas extras, OT)]]</f>
        <v>0</v>
      </c>
      <c r="J407" s="58">
        <f>Tbl1_EmployerData[[#This Row],[Tarifa por hora]]*Tbl1_EmployerData[[#This Row],[Total de horas anuales (regulares)]]</f>
        <v>0</v>
      </c>
      <c r="K40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07" s="60"/>
      <c r="M407" s="61"/>
      <c r="N407" s="62">
        <f>Tbl1_EmployerData[[#This Row],[Salario base anual]]</f>
        <v>0</v>
      </c>
      <c r="O407" s="60"/>
      <c r="P407" s="63"/>
      <c r="Q407" s="64"/>
      <c r="R40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0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07" s="65" t="str">
        <f>IF(Tbl1_EmployerData[[#This Row],[Empleado
(Nombre o ID)]]="","",Tbl1_EmployerData[[#This Row],[Compensación total
]]/(Tbl1_EmployerData[[#This Row],[Total de horas efectivas]]))</f>
        <v/>
      </c>
    </row>
    <row r="408" spans="1:20">
      <c r="A408" s="53"/>
      <c r="B408" s="54"/>
      <c r="C408" s="54"/>
      <c r="D408" s="54"/>
      <c r="E408" s="2"/>
      <c r="F408" s="55"/>
      <c r="G408" s="56"/>
      <c r="H408" s="56"/>
      <c r="I408" s="57">
        <f>Tbl1_EmployerData[[#This Row],[Total de horas anuales (regulares)]]+Tbl1_EmployerData[[#This Row],[Total de horas anuales (horas extras, OT)]]</f>
        <v>0</v>
      </c>
      <c r="J408" s="58">
        <f>Tbl1_EmployerData[[#This Row],[Tarifa por hora]]*Tbl1_EmployerData[[#This Row],[Total de horas anuales (regulares)]]</f>
        <v>0</v>
      </c>
      <c r="K40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08" s="60"/>
      <c r="M408" s="61"/>
      <c r="N408" s="62">
        <f>Tbl1_EmployerData[[#This Row],[Salario base anual]]</f>
        <v>0</v>
      </c>
      <c r="O408" s="60"/>
      <c r="P408" s="63"/>
      <c r="Q408" s="64"/>
      <c r="R40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0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08" s="65" t="str">
        <f>IF(Tbl1_EmployerData[[#This Row],[Empleado
(Nombre o ID)]]="","",Tbl1_EmployerData[[#This Row],[Compensación total
]]/(Tbl1_EmployerData[[#This Row],[Total de horas efectivas]]))</f>
        <v/>
      </c>
    </row>
    <row r="409" spans="1:20">
      <c r="A409" s="53"/>
      <c r="B409" s="54"/>
      <c r="C409" s="54"/>
      <c r="D409" s="54"/>
      <c r="E409" s="2"/>
      <c r="F409" s="55"/>
      <c r="G409" s="56"/>
      <c r="H409" s="56"/>
      <c r="I409" s="57">
        <f>Tbl1_EmployerData[[#This Row],[Total de horas anuales (regulares)]]+Tbl1_EmployerData[[#This Row],[Total de horas anuales (horas extras, OT)]]</f>
        <v>0</v>
      </c>
      <c r="J409" s="58">
        <f>Tbl1_EmployerData[[#This Row],[Tarifa por hora]]*Tbl1_EmployerData[[#This Row],[Total de horas anuales (regulares)]]</f>
        <v>0</v>
      </c>
      <c r="K40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09" s="60"/>
      <c r="M409" s="61"/>
      <c r="N409" s="62">
        <f>Tbl1_EmployerData[[#This Row],[Salario base anual]]</f>
        <v>0</v>
      </c>
      <c r="O409" s="60"/>
      <c r="P409" s="63"/>
      <c r="Q409" s="64"/>
      <c r="R40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0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09" s="65" t="str">
        <f>IF(Tbl1_EmployerData[[#This Row],[Empleado
(Nombre o ID)]]="","",Tbl1_EmployerData[[#This Row],[Compensación total
]]/(Tbl1_EmployerData[[#This Row],[Total de horas efectivas]]))</f>
        <v/>
      </c>
    </row>
    <row r="410" spans="1:20">
      <c r="A410" s="53"/>
      <c r="B410" s="54"/>
      <c r="C410" s="54"/>
      <c r="D410" s="54"/>
      <c r="E410" s="2"/>
      <c r="F410" s="55"/>
      <c r="G410" s="56"/>
      <c r="H410" s="56"/>
      <c r="I410" s="57">
        <f>Tbl1_EmployerData[[#This Row],[Total de horas anuales (regulares)]]+Tbl1_EmployerData[[#This Row],[Total de horas anuales (horas extras, OT)]]</f>
        <v>0</v>
      </c>
      <c r="J410" s="58">
        <f>Tbl1_EmployerData[[#This Row],[Tarifa por hora]]*Tbl1_EmployerData[[#This Row],[Total de horas anuales (regulares)]]</f>
        <v>0</v>
      </c>
      <c r="K41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10" s="60"/>
      <c r="M410" s="61"/>
      <c r="N410" s="62">
        <f>Tbl1_EmployerData[[#This Row],[Salario base anual]]</f>
        <v>0</v>
      </c>
      <c r="O410" s="60"/>
      <c r="P410" s="63"/>
      <c r="Q410" s="64"/>
      <c r="R41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1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10" s="65" t="str">
        <f>IF(Tbl1_EmployerData[[#This Row],[Empleado
(Nombre o ID)]]="","",Tbl1_EmployerData[[#This Row],[Compensación total
]]/(Tbl1_EmployerData[[#This Row],[Total de horas efectivas]]))</f>
        <v/>
      </c>
    </row>
    <row r="411" spans="1:20">
      <c r="A411" s="53"/>
      <c r="B411" s="54"/>
      <c r="C411" s="54"/>
      <c r="D411" s="54"/>
      <c r="E411" s="2"/>
      <c r="F411" s="55"/>
      <c r="G411" s="56"/>
      <c r="H411" s="56"/>
      <c r="I411" s="57">
        <f>Tbl1_EmployerData[[#This Row],[Total de horas anuales (regulares)]]+Tbl1_EmployerData[[#This Row],[Total de horas anuales (horas extras, OT)]]</f>
        <v>0</v>
      </c>
      <c r="J411" s="58">
        <f>Tbl1_EmployerData[[#This Row],[Tarifa por hora]]*Tbl1_EmployerData[[#This Row],[Total de horas anuales (regulares)]]</f>
        <v>0</v>
      </c>
      <c r="K41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11" s="60"/>
      <c r="M411" s="61"/>
      <c r="N411" s="62">
        <f>Tbl1_EmployerData[[#This Row],[Salario base anual]]</f>
        <v>0</v>
      </c>
      <c r="O411" s="60"/>
      <c r="P411" s="63"/>
      <c r="Q411" s="64"/>
      <c r="R41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1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11" s="65" t="str">
        <f>IF(Tbl1_EmployerData[[#This Row],[Empleado
(Nombre o ID)]]="","",Tbl1_EmployerData[[#This Row],[Compensación total
]]/(Tbl1_EmployerData[[#This Row],[Total de horas efectivas]]))</f>
        <v/>
      </c>
    </row>
    <row r="412" spans="1:20">
      <c r="A412" s="53"/>
      <c r="B412" s="54"/>
      <c r="C412" s="54"/>
      <c r="D412" s="54"/>
      <c r="E412" s="2"/>
      <c r="F412" s="55"/>
      <c r="G412" s="56"/>
      <c r="H412" s="56"/>
      <c r="I412" s="57">
        <f>Tbl1_EmployerData[[#This Row],[Total de horas anuales (regulares)]]+Tbl1_EmployerData[[#This Row],[Total de horas anuales (horas extras, OT)]]</f>
        <v>0</v>
      </c>
      <c r="J412" s="58">
        <f>Tbl1_EmployerData[[#This Row],[Tarifa por hora]]*Tbl1_EmployerData[[#This Row],[Total de horas anuales (regulares)]]</f>
        <v>0</v>
      </c>
      <c r="K41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12" s="60"/>
      <c r="M412" s="61"/>
      <c r="N412" s="62">
        <f>Tbl1_EmployerData[[#This Row],[Salario base anual]]</f>
        <v>0</v>
      </c>
      <c r="O412" s="60"/>
      <c r="P412" s="63"/>
      <c r="Q412" s="64"/>
      <c r="R41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1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12" s="65" t="str">
        <f>IF(Tbl1_EmployerData[[#This Row],[Empleado
(Nombre o ID)]]="","",Tbl1_EmployerData[[#This Row],[Compensación total
]]/(Tbl1_EmployerData[[#This Row],[Total de horas efectivas]]))</f>
        <v/>
      </c>
    </row>
    <row r="413" spans="1:20">
      <c r="A413" s="53"/>
      <c r="B413" s="54"/>
      <c r="C413" s="54"/>
      <c r="D413" s="54"/>
      <c r="E413" s="2"/>
      <c r="F413" s="55"/>
      <c r="G413" s="56"/>
      <c r="H413" s="56"/>
      <c r="I413" s="57">
        <f>Tbl1_EmployerData[[#This Row],[Total de horas anuales (regulares)]]+Tbl1_EmployerData[[#This Row],[Total de horas anuales (horas extras, OT)]]</f>
        <v>0</v>
      </c>
      <c r="J413" s="58">
        <f>Tbl1_EmployerData[[#This Row],[Tarifa por hora]]*Tbl1_EmployerData[[#This Row],[Total de horas anuales (regulares)]]</f>
        <v>0</v>
      </c>
      <c r="K41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13" s="60"/>
      <c r="M413" s="61"/>
      <c r="N413" s="62">
        <f>Tbl1_EmployerData[[#This Row],[Salario base anual]]</f>
        <v>0</v>
      </c>
      <c r="O413" s="60"/>
      <c r="P413" s="63"/>
      <c r="Q413" s="64"/>
      <c r="R41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1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13" s="65" t="str">
        <f>IF(Tbl1_EmployerData[[#This Row],[Empleado
(Nombre o ID)]]="","",Tbl1_EmployerData[[#This Row],[Compensación total
]]/(Tbl1_EmployerData[[#This Row],[Total de horas efectivas]]))</f>
        <v/>
      </c>
    </row>
    <row r="414" spans="1:20">
      <c r="A414" s="53"/>
      <c r="B414" s="54"/>
      <c r="C414" s="54"/>
      <c r="D414" s="54"/>
      <c r="E414" s="2"/>
      <c r="F414" s="55"/>
      <c r="G414" s="56"/>
      <c r="H414" s="56"/>
      <c r="I414" s="57">
        <f>Tbl1_EmployerData[[#This Row],[Total de horas anuales (regulares)]]+Tbl1_EmployerData[[#This Row],[Total de horas anuales (horas extras, OT)]]</f>
        <v>0</v>
      </c>
      <c r="J414" s="58">
        <f>Tbl1_EmployerData[[#This Row],[Tarifa por hora]]*Tbl1_EmployerData[[#This Row],[Total de horas anuales (regulares)]]</f>
        <v>0</v>
      </c>
      <c r="K41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14" s="60"/>
      <c r="M414" s="61"/>
      <c r="N414" s="62">
        <f>Tbl1_EmployerData[[#This Row],[Salario base anual]]</f>
        <v>0</v>
      </c>
      <c r="O414" s="60"/>
      <c r="P414" s="63"/>
      <c r="Q414" s="64"/>
      <c r="R41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1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14" s="65" t="str">
        <f>IF(Tbl1_EmployerData[[#This Row],[Empleado
(Nombre o ID)]]="","",Tbl1_EmployerData[[#This Row],[Compensación total
]]/(Tbl1_EmployerData[[#This Row],[Total de horas efectivas]]))</f>
        <v/>
      </c>
    </row>
    <row r="415" spans="1:20">
      <c r="A415" s="53"/>
      <c r="B415" s="54"/>
      <c r="C415" s="54"/>
      <c r="D415" s="54"/>
      <c r="E415" s="2"/>
      <c r="F415" s="55"/>
      <c r="G415" s="56"/>
      <c r="H415" s="56"/>
      <c r="I415" s="57">
        <f>Tbl1_EmployerData[[#This Row],[Total de horas anuales (regulares)]]+Tbl1_EmployerData[[#This Row],[Total de horas anuales (horas extras, OT)]]</f>
        <v>0</v>
      </c>
      <c r="J415" s="58">
        <f>Tbl1_EmployerData[[#This Row],[Tarifa por hora]]*Tbl1_EmployerData[[#This Row],[Total de horas anuales (regulares)]]</f>
        <v>0</v>
      </c>
      <c r="K41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15" s="60"/>
      <c r="M415" s="61"/>
      <c r="N415" s="62">
        <f>Tbl1_EmployerData[[#This Row],[Salario base anual]]</f>
        <v>0</v>
      </c>
      <c r="O415" s="60"/>
      <c r="P415" s="63"/>
      <c r="Q415" s="64"/>
      <c r="R41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1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15" s="65" t="str">
        <f>IF(Tbl1_EmployerData[[#This Row],[Empleado
(Nombre o ID)]]="","",Tbl1_EmployerData[[#This Row],[Compensación total
]]/(Tbl1_EmployerData[[#This Row],[Total de horas efectivas]]))</f>
        <v/>
      </c>
    </row>
    <row r="416" spans="1:20">
      <c r="A416" s="53"/>
      <c r="B416" s="54"/>
      <c r="C416" s="54"/>
      <c r="D416" s="54"/>
      <c r="E416" s="2"/>
      <c r="F416" s="55"/>
      <c r="G416" s="56"/>
      <c r="H416" s="56"/>
      <c r="I416" s="57">
        <f>Tbl1_EmployerData[[#This Row],[Total de horas anuales (regulares)]]+Tbl1_EmployerData[[#This Row],[Total de horas anuales (horas extras, OT)]]</f>
        <v>0</v>
      </c>
      <c r="J416" s="58">
        <f>Tbl1_EmployerData[[#This Row],[Tarifa por hora]]*Tbl1_EmployerData[[#This Row],[Total de horas anuales (regulares)]]</f>
        <v>0</v>
      </c>
      <c r="K41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16" s="60"/>
      <c r="M416" s="61"/>
      <c r="N416" s="62">
        <f>Tbl1_EmployerData[[#This Row],[Salario base anual]]</f>
        <v>0</v>
      </c>
      <c r="O416" s="60"/>
      <c r="P416" s="63"/>
      <c r="Q416" s="64"/>
      <c r="R41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1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16" s="65" t="str">
        <f>IF(Tbl1_EmployerData[[#This Row],[Empleado
(Nombre o ID)]]="","",Tbl1_EmployerData[[#This Row],[Compensación total
]]/(Tbl1_EmployerData[[#This Row],[Total de horas efectivas]]))</f>
        <v/>
      </c>
    </row>
    <row r="417" spans="1:20">
      <c r="A417" s="53"/>
      <c r="B417" s="54"/>
      <c r="C417" s="54"/>
      <c r="D417" s="54"/>
      <c r="E417" s="2"/>
      <c r="F417" s="55"/>
      <c r="G417" s="56"/>
      <c r="H417" s="56"/>
      <c r="I417" s="57">
        <f>Tbl1_EmployerData[[#This Row],[Total de horas anuales (regulares)]]+Tbl1_EmployerData[[#This Row],[Total de horas anuales (horas extras, OT)]]</f>
        <v>0</v>
      </c>
      <c r="J417" s="58">
        <f>Tbl1_EmployerData[[#This Row],[Tarifa por hora]]*Tbl1_EmployerData[[#This Row],[Total de horas anuales (regulares)]]</f>
        <v>0</v>
      </c>
      <c r="K41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17" s="60"/>
      <c r="M417" s="61"/>
      <c r="N417" s="62">
        <f>Tbl1_EmployerData[[#This Row],[Salario base anual]]</f>
        <v>0</v>
      </c>
      <c r="O417" s="60"/>
      <c r="P417" s="63"/>
      <c r="Q417" s="64"/>
      <c r="R41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1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17" s="65" t="str">
        <f>IF(Tbl1_EmployerData[[#This Row],[Empleado
(Nombre o ID)]]="","",Tbl1_EmployerData[[#This Row],[Compensación total
]]/(Tbl1_EmployerData[[#This Row],[Total de horas efectivas]]))</f>
        <v/>
      </c>
    </row>
    <row r="418" spans="1:20">
      <c r="A418" s="53"/>
      <c r="B418" s="54"/>
      <c r="C418" s="54"/>
      <c r="D418" s="54"/>
      <c r="E418" s="2"/>
      <c r="F418" s="55"/>
      <c r="G418" s="56"/>
      <c r="H418" s="56"/>
      <c r="I418" s="57">
        <f>Tbl1_EmployerData[[#This Row],[Total de horas anuales (regulares)]]+Tbl1_EmployerData[[#This Row],[Total de horas anuales (horas extras, OT)]]</f>
        <v>0</v>
      </c>
      <c r="J418" s="58">
        <f>Tbl1_EmployerData[[#This Row],[Tarifa por hora]]*Tbl1_EmployerData[[#This Row],[Total de horas anuales (regulares)]]</f>
        <v>0</v>
      </c>
      <c r="K41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18" s="60"/>
      <c r="M418" s="61"/>
      <c r="N418" s="62">
        <f>Tbl1_EmployerData[[#This Row],[Salario base anual]]</f>
        <v>0</v>
      </c>
      <c r="O418" s="60"/>
      <c r="P418" s="63"/>
      <c r="Q418" s="64"/>
      <c r="R41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1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18" s="65" t="str">
        <f>IF(Tbl1_EmployerData[[#This Row],[Empleado
(Nombre o ID)]]="","",Tbl1_EmployerData[[#This Row],[Compensación total
]]/(Tbl1_EmployerData[[#This Row],[Total de horas efectivas]]))</f>
        <v/>
      </c>
    </row>
    <row r="419" spans="1:20">
      <c r="A419" s="53"/>
      <c r="B419" s="54"/>
      <c r="C419" s="54"/>
      <c r="D419" s="54"/>
      <c r="E419" s="2"/>
      <c r="F419" s="55"/>
      <c r="G419" s="56"/>
      <c r="H419" s="56"/>
      <c r="I419" s="57">
        <f>Tbl1_EmployerData[[#This Row],[Total de horas anuales (regulares)]]+Tbl1_EmployerData[[#This Row],[Total de horas anuales (horas extras, OT)]]</f>
        <v>0</v>
      </c>
      <c r="J419" s="58">
        <f>Tbl1_EmployerData[[#This Row],[Tarifa por hora]]*Tbl1_EmployerData[[#This Row],[Total de horas anuales (regulares)]]</f>
        <v>0</v>
      </c>
      <c r="K41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19" s="60"/>
      <c r="M419" s="61"/>
      <c r="N419" s="62">
        <f>Tbl1_EmployerData[[#This Row],[Salario base anual]]</f>
        <v>0</v>
      </c>
      <c r="O419" s="60"/>
      <c r="P419" s="63"/>
      <c r="Q419" s="64"/>
      <c r="R41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1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19" s="65" t="str">
        <f>IF(Tbl1_EmployerData[[#This Row],[Empleado
(Nombre o ID)]]="","",Tbl1_EmployerData[[#This Row],[Compensación total
]]/(Tbl1_EmployerData[[#This Row],[Total de horas efectivas]]))</f>
        <v/>
      </c>
    </row>
    <row r="420" spans="1:20">
      <c r="A420" s="53"/>
      <c r="B420" s="54"/>
      <c r="C420" s="54"/>
      <c r="D420" s="54"/>
      <c r="E420" s="2"/>
      <c r="F420" s="55"/>
      <c r="G420" s="56"/>
      <c r="H420" s="56"/>
      <c r="I420" s="57">
        <f>Tbl1_EmployerData[[#This Row],[Total de horas anuales (regulares)]]+Tbl1_EmployerData[[#This Row],[Total de horas anuales (horas extras, OT)]]</f>
        <v>0</v>
      </c>
      <c r="J420" s="58">
        <f>Tbl1_EmployerData[[#This Row],[Tarifa por hora]]*Tbl1_EmployerData[[#This Row],[Total de horas anuales (regulares)]]</f>
        <v>0</v>
      </c>
      <c r="K42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20" s="60"/>
      <c r="M420" s="61"/>
      <c r="N420" s="62">
        <f>Tbl1_EmployerData[[#This Row],[Salario base anual]]</f>
        <v>0</v>
      </c>
      <c r="O420" s="60"/>
      <c r="P420" s="63"/>
      <c r="Q420" s="64"/>
      <c r="R42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2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20" s="65" t="str">
        <f>IF(Tbl1_EmployerData[[#This Row],[Empleado
(Nombre o ID)]]="","",Tbl1_EmployerData[[#This Row],[Compensación total
]]/(Tbl1_EmployerData[[#This Row],[Total de horas efectivas]]))</f>
        <v/>
      </c>
    </row>
    <row r="421" spans="1:20">
      <c r="A421" s="53"/>
      <c r="B421" s="54"/>
      <c r="C421" s="54"/>
      <c r="D421" s="54"/>
      <c r="E421" s="2"/>
      <c r="F421" s="55"/>
      <c r="G421" s="56"/>
      <c r="H421" s="56"/>
      <c r="I421" s="57">
        <f>Tbl1_EmployerData[[#This Row],[Total de horas anuales (regulares)]]+Tbl1_EmployerData[[#This Row],[Total de horas anuales (horas extras, OT)]]</f>
        <v>0</v>
      </c>
      <c r="J421" s="58">
        <f>Tbl1_EmployerData[[#This Row],[Tarifa por hora]]*Tbl1_EmployerData[[#This Row],[Total de horas anuales (regulares)]]</f>
        <v>0</v>
      </c>
      <c r="K42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21" s="60"/>
      <c r="M421" s="61"/>
      <c r="N421" s="62">
        <f>Tbl1_EmployerData[[#This Row],[Salario base anual]]</f>
        <v>0</v>
      </c>
      <c r="O421" s="60"/>
      <c r="P421" s="63"/>
      <c r="Q421" s="64"/>
      <c r="R42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2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21" s="65" t="str">
        <f>IF(Tbl1_EmployerData[[#This Row],[Empleado
(Nombre o ID)]]="","",Tbl1_EmployerData[[#This Row],[Compensación total
]]/(Tbl1_EmployerData[[#This Row],[Total de horas efectivas]]))</f>
        <v/>
      </c>
    </row>
    <row r="422" spans="1:20">
      <c r="A422" s="53"/>
      <c r="B422" s="54"/>
      <c r="C422" s="54"/>
      <c r="D422" s="54"/>
      <c r="E422" s="2"/>
      <c r="F422" s="55"/>
      <c r="G422" s="56"/>
      <c r="H422" s="56"/>
      <c r="I422" s="57">
        <f>Tbl1_EmployerData[[#This Row],[Total de horas anuales (regulares)]]+Tbl1_EmployerData[[#This Row],[Total de horas anuales (horas extras, OT)]]</f>
        <v>0</v>
      </c>
      <c r="J422" s="58">
        <f>Tbl1_EmployerData[[#This Row],[Tarifa por hora]]*Tbl1_EmployerData[[#This Row],[Total de horas anuales (regulares)]]</f>
        <v>0</v>
      </c>
      <c r="K42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22" s="60"/>
      <c r="M422" s="61"/>
      <c r="N422" s="62">
        <f>Tbl1_EmployerData[[#This Row],[Salario base anual]]</f>
        <v>0</v>
      </c>
      <c r="O422" s="60"/>
      <c r="P422" s="63"/>
      <c r="Q422" s="64"/>
      <c r="R42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2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22" s="65" t="str">
        <f>IF(Tbl1_EmployerData[[#This Row],[Empleado
(Nombre o ID)]]="","",Tbl1_EmployerData[[#This Row],[Compensación total
]]/(Tbl1_EmployerData[[#This Row],[Total de horas efectivas]]))</f>
        <v/>
      </c>
    </row>
    <row r="423" spans="1:20">
      <c r="A423" s="53"/>
      <c r="B423" s="54"/>
      <c r="C423" s="54"/>
      <c r="D423" s="54"/>
      <c r="E423" s="2"/>
      <c r="F423" s="55"/>
      <c r="G423" s="56"/>
      <c r="H423" s="56"/>
      <c r="I423" s="57">
        <f>Tbl1_EmployerData[[#This Row],[Total de horas anuales (regulares)]]+Tbl1_EmployerData[[#This Row],[Total de horas anuales (horas extras, OT)]]</f>
        <v>0</v>
      </c>
      <c r="J423" s="58">
        <f>Tbl1_EmployerData[[#This Row],[Tarifa por hora]]*Tbl1_EmployerData[[#This Row],[Total de horas anuales (regulares)]]</f>
        <v>0</v>
      </c>
      <c r="K42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23" s="60"/>
      <c r="M423" s="61"/>
      <c r="N423" s="62">
        <f>Tbl1_EmployerData[[#This Row],[Salario base anual]]</f>
        <v>0</v>
      </c>
      <c r="O423" s="60"/>
      <c r="P423" s="63"/>
      <c r="Q423" s="64"/>
      <c r="R42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2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23" s="65" t="str">
        <f>IF(Tbl1_EmployerData[[#This Row],[Empleado
(Nombre o ID)]]="","",Tbl1_EmployerData[[#This Row],[Compensación total
]]/(Tbl1_EmployerData[[#This Row],[Total de horas efectivas]]))</f>
        <v/>
      </c>
    </row>
    <row r="424" spans="1:20">
      <c r="A424" s="53"/>
      <c r="B424" s="54"/>
      <c r="C424" s="54"/>
      <c r="D424" s="54"/>
      <c r="E424" s="2"/>
      <c r="F424" s="55"/>
      <c r="G424" s="56"/>
      <c r="H424" s="56"/>
      <c r="I424" s="57">
        <f>Tbl1_EmployerData[[#This Row],[Total de horas anuales (regulares)]]+Tbl1_EmployerData[[#This Row],[Total de horas anuales (horas extras, OT)]]</f>
        <v>0</v>
      </c>
      <c r="J424" s="58">
        <f>Tbl1_EmployerData[[#This Row],[Tarifa por hora]]*Tbl1_EmployerData[[#This Row],[Total de horas anuales (regulares)]]</f>
        <v>0</v>
      </c>
      <c r="K42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24" s="60"/>
      <c r="M424" s="61"/>
      <c r="N424" s="62">
        <f>Tbl1_EmployerData[[#This Row],[Salario base anual]]</f>
        <v>0</v>
      </c>
      <c r="O424" s="60"/>
      <c r="P424" s="63"/>
      <c r="Q424" s="64"/>
      <c r="R42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2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24" s="65" t="str">
        <f>IF(Tbl1_EmployerData[[#This Row],[Empleado
(Nombre o ID)]]="","",Tbl1_EmployerData[[#This Row],[Compensación total
]]/(Tbl1_EmployerData[[#This Row],[Total de horas efectivas]]))</f>
        <v/>
      </c>
    </row>
    <row r="425" spans="1:20">
      <c r="A425" s="53"/>
      <c r="B425" s="54"/>
      <c r="C425" s="54"/>
      <c r="D425" s="54"/>
      <c r="E425" s="2"/>
      <c r="F425" s="55"/>
      <c r="G425" s="56"/>
      <c r="H425" s="56"/>
      <c r="I425" s="57">
        <f>Tbl1_EmployerData[[#This Row],[Total de horas anuales (regulares)]]+Tbl1_EmployerData[[#This Row],[Total de horas anuales (horas extras, OT)]]</f>
        <v>0</v>
      </c>
      <c r="J425" s="58">
        <f>Tbl1_EmployerData[[#This Row],[Tarifa por hora]]*Tbl1_EmployerData[[#This Row],[Total de horas anuales (regulares)]]</f>
        <v>0</v>
      </c>
      <c r="K42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25" s="60"/>
      <c r="M425" s="61"/>
      <c r="N425" s="62">
        <f>Tbl1_EmployerData[[#This Row],[Salario base anual]]</f>
        <v>0</v>
      </c>
      <c r="O425" s="60"/>
      <c r="P425" s="63"/>
      <c r="Q425" s="64"/>
      <c r="R42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2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25" s="65" t="str">
        <f>IF(Tbl1_EmployerData[[#This Row],[Empleado
(Nombre o ID)]]="","",Tbl1_EmployerData[[#This Row],[Compensación total
]]/(Tbl1_EmployerData[[#This Row],[Total de horas efectivas]]))</f>
        <v/>
      </c>
    </row>
    <row r="426" spans="1:20">
      <c r="A426" s="53"/>
      <c r="B426" s="54"/>
      <c r="C426" s="54"/>
      <c r="D426" s="54"/>
      <c r="E426" s="2"/>
      <c r="F426" s="55"/>
      <c r="G426" s="56"/>
      <c r="H426" s="56"/>
      <c r="I426" s="57">
        <f>Tbl1_EmployerData[[#This Row],[Total de horas anuales (regulares)]]+Tbl1_EmployerData[[#This Row],[Total de horas anuales (horas extras, OT)]]</f>
        <v>0</v>
      </c>
      <c r="J426" s="58">
        <f>Tbl1_EmployerData[[#This Row],[Tarifa por hora]]*Tbl1_EmployerData[[#This Row],[Total de horas anuales (regulares)]]</f>
        <v>0</v>
      </c>
      <c r="K42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26" s="60"/>
      <c r="M426" s="61"/>
      <c r="N426" s="62">
        <f>Tbl1_EmployerData[[#This Row],[Salario base anual]]</f>
        <v>0</v>
      </c>
      <c r="O426" s="60"/>
      <c r="P426" s="63"/>
      <c r="Q426" s="64"/>
      <c r="R42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2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26" s="65" t="str">
        <f>IF(Tbl1_EmployerData[[#This Row],[Empleado
(Nombre o ID)]]="","",Tbl1_EmployerData[[#This Row],[Compensación total
]]/(Tbl1_EmployerData[[#This Row],[Total de horas efectivas]]))</f>
        <v/>
      </c>
    </row>
    <row r="427" spans="1:20">
      <c r="A427" s="53"/>
      <c r="B427" s="54"/>
      <c r="C427" s="54"/>
      <c r="D427" s="54"/>
      <c r="E427" s="2"/>
      <c r="F427" s="55"/>
      <c r="G427" s="56"/>
      <c r="H427" s="56"/>
      <c r="I427" s="57">
        <f>Tbl1_EmployerData[[#This Row],[Total de horas anuales (regulares)]]+Tbl1_EmployerData[[#This Row],[Total de horas anuales (horas extras, OT)]]</f>
        <v>0</v>
      </c>
      <c r="J427" s="58">
        <f>Tbl1_EmployerData[[#This Row],[Tarifa por hora]]*Tbl1_EmployerData[[#This Row],[Total de horas anuales (regulares)]]</f>
        <v>0</v>
      </c>
      <c r="K42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27" s="60"/>
      <c r="M427" s="61"/>
      <c r="N427" s="62">
        <f>Tbl1_EmployerData[[#This Row],[Salario base anual]]</f>
        <v>0</v>
      </c>
      <c r="O427" s="60"/>
      <c r="P427" s="63"/>
      <c r="Q427" s="64"/>
      <c r="R42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2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27" s="65" t="str">
        <f>IF(Tbl1_EmployerData[[#This Row],[Empleado
(Nombre o ID)]]="","",Tbl1_EmployerData[[#This Row],[Compensación total
]]/(Tbl1_EmployerData[[#This Row],[Total de horas efectivas]]))</f>
        <v/>
      </c>
    </row>
    <row r="428" spans="1:20">
      <c r="A428" s="53"/>
      <c r="B428" s="54"/>
      <c r="C428" s="54"/>
      <c r="D428" s="54"/>
      <c r="E428" s="2"/>
      <c r="F428" s="55"/>
      <c r="G428" s="56"/>
      <c r="H428" s="56"/>
      <c r="I428" s="57">
        <f>Tbl1_EmployerData[[#This Row],[Total de horas anuales (regulares)]]+Tbl1_EmployerData[[#This Row],[Total de horas anuales (horas extras, OT)]]</f>
        <v>0</v>
      </c>
      <c r="J428" s="58">
        <f>Tbl1_EmployerData[[#This Row],[Tarifa por hora]]*Tbl1_EmployerData[[#This Row],[Total de horas anuales (regulares)]]</f>
        <v>0</v>
      </c>
      <c r="K42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28" s="60"/>
      <c r="M428" s="61"/>
      <c r="N428" s="62">
        <f>Tbl1_EmployerData[[#This Row],[Salario base anual]]</f>
        <v>0</v>
      </c>
      <c r="O428" s="60"/>
      <c r="P428" s="63"/>
      <c r="Q428" s="64"/>
      <c r="R42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2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28" s="65" t="str">
        <f>IF(Tbl1_EmployerData[[#This Row],[Empleado
(Nombre o ID)]]="","",Tbl1_EmployerData[[#This Row],[Compensación total
]]/(Tbl1_EmployerData[[#This Row],[Total de horas efectivas]]))</f>
        <v/>
      </c>
    </row>
    <row r="429" spans="1:20">
      <c r="A429" s="53"/>
      <c r="B429" s="54"/>
      <c r="C429" s="54"/>
      <c r="D429" s="54"/>
      <c r="E429" s="2"/>
      <c r="F429" s="55"/>
      <c r="G429" s="56"/>
      <c r="H429" s="56"/>
      <c r="I429" s="57">
        <f>Tbl1_EmployerData[[#This Row],[Total de horas anuales (regulares)]]+Tbl1_EmployerData[[#This Row],[Total de horas anuales (horas extras, OT)]]</f>
        <v>0</v>
      </c>
      <c r="J429" s="58">
        <f>Tbl1_EmployerData[[#This Row],[Tarifa por hora]]*Tbl1_EmployerData[[#This Row],[Total de horas anuales (regulares)]]</f>
        <v>0</v>
      </c>
      <c r="K42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29" s="60"/>
      <c r="M429" s="61"/>
      <c r="N429" s="62">
        <f>Tbl1_EmployerData[[#This Row],[Salario base anual]]</f>
        <v>0</v>
      </c>
      <c r="O429" s="60"/>
      <c r="P429" s="63"/>
      <c r="Q429" s="64"/>
      <c r="R42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2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29" s="65" t="str">
        <f>IF(Tbl1_EmployerData[[#This Row],[Empleado
(Nombre o ID)]]="","",Tbl1_EmployerData[[#This Row],[Compensación total
]]/(Tbl1_EmployerData[[#This Row],[Total de horas efectivas]]))</f>
        <v/>
      </c>
    </row>
    <row r="430" spans="1:20">
      <c r="A430" s="53"/>
      <c r="B430" s="54"/>
      <c r="C430" s="54"/>
      <c r="D430" s="54"/>
      <c r="E430" s="2"/>
      <c r="F430" s="55"/>
      <c r="G430" s="56"/>
      <c r="H430" s="56"/>
      <c r="I430" s="57">
        <f>Tbl1_EmployerData[[#This Row],[Total de horas anuales (regulares)]]+Tbl1_EmployerData[[#This Row],[Total de horas anuales (horas extras, OT)]]</f>
        <v>0</v>
      </c>
      <c r="J430" s="58">
        <f>Tbl1_EmployerData[[#This Row],[Tarifa por hora]]*Tbl1_EmployerData[[#This Row],[Total de horas anuales (regulares)]]</f>
        <v>0</v>
      </c>
      <c r="K43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30" s="60"/>
      <c r="M430" s="61"/>
      <c r="N430" s="62">
        <f>Tbl1_EmployerData[[#This Row],[Salario base anual]]</f>
        <v>0</v>
      </c>
      <c r="O430" s="60"/>
      <c r="P430" s="63"/>
      <c r="Q430" s="64"/>
      <c r="R43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3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30" s="65" t="str">
        <f>IF(Tbl1_EmployerData[[#This Row],[Empleado
(Nombre o ID)]]="","",Tbl1_EmployerData[[#This Row],[Compensación total
]]/(Tbl1_EmployerData[[#This Row],[Total de horas efectivas]]))</f>
        <v/>
      </c>
    </row>
    <row r="431" spans="1:20">
      <c r="A431" s="53"/>
      <c r="B431" s="54"/>
      <c r="C431" s="54"/>
      <c r="D431" s="54"/>
      <c r="E431" s="2"/>
      <c r="F431" s="55"/>
      <c r="G431" s="56"/>
      <c r="H431" s="56"/>
      <c r="I431" s="57">
        <f>Tbl1_EmployerData[[#This Row],[Total de horas anuales (regulares)]]+Tbl1_EmployerData[[#This Row],[Total de horas anuales (horas extras, OT)]]</f>
        <v>0</v>
      </c>
      <c r="J431" s="58">
        <f>Tbl1_EmployerData[[#This Row],[Tarifa por hora]]*Tbl1_EmployerData[[#This Row],[Total de horas anuales (regulares)]]</f>
        <v>0</v>
      </c>
      <c r="K43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31" s="60"/>
      <c r="M431" s="61"/>
      <c r="N431" s="62">
        <f>Tbl1_EmployerData[[#This Row],[Salario base anual]]</f>
        <v>0</v>
      </c>
      <c r="O431" s="60"/>
      <c r="P431" s="63"/>
      <c r="Q431" s="64"/>
      <c r="R43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3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31" s="65" t="str">
        <f>IF(Tbl1_EmployerData[[#This Row],[Empleado
(Nombre o ID)]]="","",Tbl1_EmployerData[[#This Row],[Compensación total
]]/(Tbl1_EmployerData[[#This Row],[Total de horas efectivas]]))</f>
        <v/>
      </c>
    </row>
    <row r="432" spans="1:20">
      <c r="A432" s="53"/>
      <c r="B432" s="54"/>
      <c r="C432" s="54"/>
      <c r="D432" s="54"/>
      <c r="E432" s="2"/>
      <c r="F432" s="55"/>
      <c r="G432" s="56"/>
      <c r="H432" s="56"/>
      <c r="I432" s="57">
        <f>Tbl1_EmployerData[[#This Row],[Total de horas anuales (regulares)]]+Tbl1_EmployerData[[#This Row],[Total de horas anuales (horas extras, OT)]]</f>
        <v>0</v>
      </c>
      <c r="J432" s="58">
        <f>Tbl1_EmployerData[[#This Row],[Tarifa por hora]]*Tbl1_EmployerData[[#This Row],[Total de horas anuales (regulares)]]</f>
        <v>0</v>
      </c>
      <c r="K43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32" s="60"/>
      <c r="M432" s="61"/>
      <c r="N432" s="62">
        <f>Tbl1_EmployerData[[#This Row],[Salario base anual]]</f>
        <v>0</v>
      </c>
      <c r="O432" s="60"/>
      <c r="P432" s="63"/>
      <c r="Q432" s="64"/>
      <c r="R43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3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32" s="65" t="str">
        <f>IF(Tbl1_EmployerData[[#This Row],[Empleado
(Nombre o ID)]]="","",Tbl1_EmployerData[[#This Row],[Compensación total
]]/(Tbl1_EmployerData[[#This Row],[Total de horas efectivas]]))</f>
        <v/>
      </c>
    </row>
    <row r="433" spans="1:20">
      <c r="A433" s="53"/>
      <c r="B433" s="54"/>
      <c r="C433" s="54"/>
      <c r="D433" s="54"/>
      <c r="E433" s="2"/>
      <c r="F433" s="55"/>
      <c r="G433" s="56"/>
      <c r="H433" s="56"/>
      <c r="I433" s="57">
        <f>Tbl1_EmployerData[[#This Row],[Total de horas anuales (regulares)]]+Tbl1_EmployerData[[#This Row],[Total de horas anuales (horas extras, OT)]]</f>
        <v>0</v>
      </c>
      <c r="J433" s="58">
        <f>Tbl1_EmployerData[[#This Row],[Tarifa por hora]]*Tbl1_EmployerData[[#This Row],[Total de horas anuales (regulares)]]</f>
        <v>0</v>
      </c>
      <c r="K43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33" s="60"/>
      <c r="M433" s="61"/>
      <c r="N433" s="62">
        <f>Tbl1_EmployerData[[#This Row],[Salario base anual]]</f>
        <v>0</v>
      </c>
      <c r="O433" s="60"/>
      <c r="P433" s="63"/>
      <c r="Q433" s="64"/>
      <c r="R43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3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33" s="65" t="str">
        <f>IF(Tbl1_EmployerData[[#This Row],[Empleado
(Nombre o ID)]]="","",Tbl1_EmployerData[[#This Row],[Compensación total
]]/(Tbl1_EmployerData[[#This Row],[Total de horas efectivas]]))</f>
        <v/>
      </c>
    </row>
    <row r="434" spans="1:20">
      <c r="A434" s="53"/>
      <c r="B434" s="54"/>
      <c r="C434" s="54"/>
      <c r="D434" s="54"/>
      <c r="E434" s="2"/>
      <c r="F434" s="55"/>
      <c r="G434" s="56"/>
      <c r="H434" s="56"/>
      <c r="I434" s="57">
        <f>Tbl1_EmployerData[[#This Row],[Total de horas anuales (regulares)]]+Tbl1_EmployerData[[#This Row],[Total de horas anuales (horas extras, OT)]]</f>
        <v>0</v>
      </c>
      <c r="J434" s="58">
        <f>Tbl1_EmployerData[[#This Row],[Tarifa por hora]]*Tbl1_EmployerData[[#This Row],[Total de horas anuales (regulares)]]</f>
        <v>0</v>
      </c>
      <c r="K43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34" s="60"/>
      <c r="M434" s="61"/>
      <c r="N434" s="62">
        <f>Tbl1_EmployerData[[#This Row],[Salario base anual]]</f>
        <v>0</v>
      </c>
      <c r="O434" s="60"/>
      <c r="P434" s="63"/>
      <c r="Q434" s="64"/>
      <c r="R43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3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34" s="65" t="str">
        <f>IF(Tbl1_EmployerData[[#This Row],[Empleado
(Nombre o ID)]]="","",Tbl1_EmployerData[[#This Row],[Compensación total
]]/(Tbl1_EmployerData[[#This Row],[Total de horas efectivas]]))</f>
        <v/>
      </c>
    </row>
    <row r="435" spans="1:20">
      <c r="A435" s="53"/>
      <c r="B435" s="54"/>
      <c r="C435" s="54"/>
      <c r="D435" s="54"/>
      <c r="E435" s="2"/>
      <c r="F435" s="55"/>
      <c r="G435" s="56"/>
      <c r="H435" s="56"/>
      <c r="I435" s="57">
        <f>Tbl1_EmployerData[[#This Row],[Total de horas anuales (regulares)]]+Tbl1_EmployerData[[#This Row],[Total de horas anuales (horas extras, OT)]]</f>
        <v>0</v>
      </c>
      <c r="J435" s="58">
        <f>Tbl1_EmployerData[[#This Row],[Tarifa por hora]]*Tbl1_EmployerData[[#This Row],[Total de horas anuales (regulares)]]</f>
        <v>0</v>
      </c>
      <c r="K43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35" s="60"/>
      <c r="M435" s="61"/>
      <c r="N435" s="62">
        <f>Tbl1_EmployerData[[#This Row],[Salario base anual]]</f>
        <v>0</v>
      </c>
      <c r="O435" s="60"/>
      <c r="P435" s="63"/>
      <c r="Q435" s="64"/>
      <c r="R43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3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35" s="65" t="str">
        <f>IF(Tbl1_EmployerData[[#This Row],[Empleado
(Nombre o ID)]]="","",Tbl1_EmployerData[[#This Row],[Compensación total
]]/(Tbl1_EmployerData[[#This Row],[Total de horas efectivas]]))</f>
        <v/>
      </c>
    </row>
    <row r="436" spans="1:20">
      <c r="A436" s="53"/>
      <c r="B436" s="54"/>
      <c r="C436" s="54"/>
      <c r="D436" s="54"/>
      <c r="E436" s="2"/>
      <c r="F436" s="55"/>
      <c r="G436" s="56"/>
      <c r="H436" s="56"/>
      <c r="I436" s="57">
        <f>Tbl1_EmployerData[[#This Row],[Total de horas anuales (regulares)]]+Tbl1_EmployerData[[#This Row],[Total de horas anuales (horas extras, OT)]]</f>
        <v>0</v>
      </c>
      <c r="J436" s="58">
        <f>Tbl1_EmployerData[[#This Row],[Tarifa por hora]]*Tbl1_EmployerData[[#This Row],[Total de horas anuales (regulares)]]</f>
        <v>0</v>
      </c>
      <c r="K43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36" s="60"/>
      <c r="M436" s="61"/>
      <c r="N436" s="62">
        <f>Tbl1_EmployerData[[#This Row],[Salario base anual]]</f>
        <v>0</v>
      </c>
      <c r="O436" s="60"/>
      <c r="P436" s="63"/>
      <c r="Q436" s="64"/>
      <c r="R43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3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36" s="65" t="str">
        <f>IF(Tbl1_EmployerData[[#This Row],[Empleado
(Nombre o ID)]]="","",Tbl1_EmployerData[[#This Row],[Compensación total
]]/(Tbl1_EmployerData[[#This Row],[Total de horas efectivas]]))</f>
        <v/>
      </c>
    </row>
    <row r="437" spans="1:20">
      <c r="A437" s="53"/>
      <c r="B437" s="54"/>
      <c r="C437" s="54"/>
      <c r="D437" s="54"/>
      <c r="E437" s="2"/>
      <c r="F437" s="55"/>
      <c r="G437" s="56"/>
      <c r="H437" s="56"/>
      <c r="I437" s="57">
        <f>Tbl1_EmployerData[[#This Row],[Total de horas anuales (regulares)]]+Tbl1_EmployerData[[#This Row],[Total de horas anuales (horas extras, OT)]]</f>
        <v>0</v>
      </c>
      <c r="J437" s="58">
        <f>Tbl1_EmployerData[[#This Row],[Tarifa por hora]]*Tbl1_EmployerData[[#This Row],[Total de horas anuales (regulares)]]</f>
        <v>0</v>
      </c>
      <c r="K43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37" s="60"/>
      <c r="M437" s="61"/>
      <c r="N437" s="62">
        <f>Tbl1_EmployerData[[#This Row],[Salario base anual]]</f>
        <v>0</v>
      </c>
      <c r="O437" s="60"/>
      <c r="P437" s="63"/>
      <c r="Q437" s="64"/>
      <c r="R43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3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37" s="65" t="str">
        <f>IF(Tbl1_EmployerData[[#This Row],[Empleado
(Nombre o ID)]]="","",Tbl1_EmployerData[[#This Row],[Compensación total
]]/(Tbl1_EmployerData[[#This Row],[Total de horas efectivas]]))</f>
        <v/>
      </c>
    </row>
    <row r="438" spans="1:20">
      <c r="A438" s="53"/>
      <c r="B438" s="54"/>
      <c r="C438" s="54"/>
      <c r="D438" s="54"/>
      <c r="E438" s="2"/>
      <c r="F438" s="55"/>
      <c r="G438" s="56"/>
      <c r="H438" s="56"/>
      <c r="I438" s="57">
        <f>Tbl1_EmployerData[[#This Row],[Total de horas anuales (regulares)]]+Tbl1_EmployerData[[#This Row],[Total de horas anuales (horas extras, OT)]]</f>
        <v>0</v>
      </c>
      <c r="J438" s="58">
        <f>Tbl1_EmployerData[[#This Row],[Tarifa por hora]]*Tbl1_EmployerData[[#This Row],[Total de horas anuales (regulares)]]</f>
        <v>0</v>
      </c>
      <c r="K43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38" s="60"/>
      <c r="M438" s="61"/>
      <c r="N438" s="62">
        <f>Tbl1_EmployerData[[#This Row],[Salario base anual]]</f>
        <v>0</v>
      </c>
      <c r="O438" s="60"/>
      <c r="P438" s="63"/>
      <c r="Q438" s="64"/>
      <c r="R43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3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38" s="65" t="str">
        <f>IF(Tbl1_EmployerData[[#This Row],[Empleado
(Nombre o ID)]]="","",Tbl1_EmployerData[[#This Row],[Compensación total
]]/(Tbl1_EmployerData[[#This Row],[Total de horas efectivas]]))</f>
        <v/>
      </c>
    </row>
    <row r="439" spans="1:20">
      <c r="A439" s="53"/>
      <c r="B439" s="54"/>
      <c r="C439" s="54"/>
      <c r="D439" s="54"/>
      <c r="E439" s="2"/>
      <c r="F439" s="55"/>
      <c r="G439" s="56"/>
      <c r="H439" s="56"/>
      <c r="I439" s="57">
        <f>Tbl1_EmployerData[[#This Row],[Total de horas anuales (regulares)]]+Tbl1_EmployerData[[#This Row],[Total de horas anuales (horas extras, OT)]]</f>
        <v>0</v>
      </c>
      <c r="J439" s="58">
        <f>Tbl1_EmployerData[[#This Row],[Tarifa por hora]]*Tbl1_EmployerData[[#This Row],[Total de horas anuales (regulares)]]</f>
        <v>0</v>
      </c>
      <c r="K43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39" s="60"/>
      <c r="M439" s="61"/>
      <c r="N439" s="62">
        <f>Tbl1_EmployerData[[#This Row],[Salario base anual]]</f>
        <v>0</v>
      </c>
      <c r="O439" s="60"/>
      <c r="P439" s="63"/>
      <c r="Q439" s="64"/>
      <c r="R43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3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39" s="65" t="str">
        <f>IF(Tbl1_EmployerData[[#This Row],[Empleado
(Nombre o ID)]]="","",Tbl1_EmployerData[[#This Row],[Compensación total
]]/(Tbl1_EmployerData[[#This Row],[Total de horas efectivas]]))</f>
        <v/>
      </c>
    </row>
    <row r="440" spans="1:20">
      <c r="A440" s="53"/>
      <c r="B440" s="54"/>
      <c r="C440" s="54"/>
      <c r="D440" s="54"/>
      <c r="E440" s="2"/>
      <c r="F440" s="55"/>
      <c r="G440" s="56"/>
      <c r="H440" s="56"/>
      <c r="I440" s="57">
        <f>Tbl1_EmployerData[[#This Row],[Total de horas anuales (regulares)]]+Tbl1_EmployerData[[#This Row],[Total de horas anuales (horas extras, OT)]]</f>
        <v>0</v>
      </c>
      <c r="J440" s="58">
        <f>Tbl1_EmployerData[[#This Row],[Tarifa por hora]]*Tbl1_EmployerData[[#This Row],[Total de horas anuales (regulares)]]</f>
        <v>0</v>
      </c>
      <c r="K44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40" s="60"/>
      <c r="M440" s="61"/>
      <c r="N440" s="62">
        <f>Tbl1_EmployerData[[#This Row],[Salario base anual]]</f>
        <v>0</v>
      </c>
      <c r="O440" s="60"/>
      <c r="P440" s="63"/>
      <c r="Q440" s="64"/>
      <c r="R44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4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40" s="65" t="str">
        <f>IF(Tbl1_EmployerData[[#This Row],[Empleado
(Nombre o ID)]]="","",Tbl1_EmployerData[[#This Row],[Compensación total
]]/(Tbl1_EmployerData[[#This Row],[Total de horas efectivas]]))</f>
        <v/>
      </c>
    </row>
    <row r="441" spans="1:20">
      <c r="A441" s="53"/>
      <c r="B441" s="54"/>
      <c r="C441" s="54"/>
      <c r="D441" s="54"/>
      <c r="E441" s="2"/>
      <c r="F441" s="55"/>
      <c r="G441" s="56"/>
      <c r="H441" s="56"/>
      <c r="I441" s="57">
        <f>Tbl1_EmployerData[[#This Row],[Total de horas anuales (regulares)]]+Tbl1_EmployerData[[#This Row],[Total de horas anuales (horas extras, OT)]]</f>
        <v>0</v>
      </c>
      <c r="J441" s="58">
        <f>Tbl1_EmployerData[[#This Row],[Tarifa por hora]]*Tbl1_EmployerData[[#This Row],[Total de horas anuales (regulares)]]</f>
        <v>0</v>
      </c>
      <c r="K44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41" s="60"/>
      <c r="M441" s="61"/>
      <c r="N441" s="62">
        <f>Tbl1_EmployerData[[#This Row],[Salario base anual]]</f>
        <v>0</v>
      </c>
      <c r="O441" s="60"/>
      <c r="P441" s="63"/>
      <c r="Q441" s="64"/>
      <c r="R44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4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41" s="65" t="str">
        <f>IF(Tbl1_EmployerData[[#This Row],[Empleado
(Nombre o ID)]]="","",Tbl1_EmployerData[[#This Row],[Compensación total
]]/(Tbl1_EmployerData[[#This Row],[Total de horas efectivas]]))</f>
        <v/>
      </c>
    </row>
    <row r="442" spans="1:20">
      <c r="A442" s="53"/>
      <c r="B442" s="54"/>
      <c r="C442" s="54"/>
      <c r="D442" s="54"/>
      <c r="E442" s="2"/>
      <c r="F442" s="55"/>
      <c r="G442" s="56"/>
      <c r="H442" s="56"/>
      <c r="I442" s="57">
        <f>Tbl1_EmployerData[[#This Row],[Total de horas anuales (regulares)]]+Tbl1_EmployerData[[#This Row],[Total de horas anuales (horas extras, OT)]]</f>
        <v>0</v>
      </c>
      <c r="J442" s="58">
        <f>Tbl1_EmployerData[[#This Row],[Tarifa por hora]]*Tbl1_EmployerData[[#This Row],[Total de horas anuales (regulares)]]</f>
        <v>0</v>
      </c>
      <c r="K44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42" s="60"/>
      <c r="M442" s="61"/>
      <c r="N442" s="62">
        <f>Tbl1_EmployerData[[#This Row],[Salario base anual]]</f>
        <v>0</v>
      </c>
      <c r="O442" s="60"/>
      <c r="P442" s="63"/>
      <c r="Q442" s="64"/>
      <c r="R44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4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42" s="65" t="str">
        <f>IF(Tbl1_EmployerData[[#This Row],[Empleado
(Nombre o ID)]]="","",Tbl1_EmployerData[[#This Row],[Compensación total
]]/(Tbl1_EmployerData[[#This Row],[Total de horas efectivas]]))</f>
        <v/>
      </c>
    </row>
    <row r="443" spans="1:20">
      <c r="A443" s="53"/>
      <c r="B443" s="54"/>
      <c r="C443" s="54"/>
      <c r="D443" s="54"/>
      <c r="E443" s="2"/>
      <c r="F443" s="55"/>
      <c r="G443" s="56"/>
      <c r="H443" s="56"/>
      <c r="I443" s="57">
        <f>Tbl1_EmployerData[[#This Row],[Total de horas anuales (regulares)]]+Tbl1_EmployerData[[#This Row],[Total de horas anuales (horas extras, OT)]]</f>
        <v>0</v>
      </c>
      <c r="J443" s="58">
        <f>Tbl1_EmployerData[[#This Row],[Tarifa por hora]]*Tbl1_EmployerData[[#This Row],[Total de horas anuales (regulares)]]</f>
        <v>0</v>
      </c>
      <c r="K44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43" s="60"/>
      <c r="M443" s="61"/>
      <c r="N443" s="62">
        <f>Tbl1_EmployerData[[#This Row],[Salario base anual]]</f>
        <v>0</v>
      </c>
      <c r="O443" s="60"/>
      <c r="P443" s="63"/>
      <c r="Q443" s="64"/>
      <c r="R44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4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43" s="65" t="str">
        <f>IF(Tbl1_EmployerData[[#This Row],[Empleado
(Nombre o ID)]]="","",Tbl1_EmployerData[[#This Row],[Compensación total
]]/(Tbl1_EmployerData[[#This Row],[Total de horas efectivas]]))</f>
        <v/>
      </c>
    </row>
    <row r="444" spans="1:20">
      <c r="A444" s="53"/>
      <c r="B444" s="54"/>
      <c r="C444" s="54"/>
      <c r="D444" s="54"/>
      <c r="E444" s="2"/>
      <c r="F444" s="55"/>
      <c r="G444" s="56"/>
      <c r="H444" s="56"/>
      <c r="I444" s="57">
        <f>Tbl1_EmployerData[[#This Row],[Total de horas anuales (regulares)]]+Tbl1_EmployerData[[#This Row],[Total de horas anuales (horas extras, OT)]]</f>
        <v>0</v>
      </c>
      <c r="J444" s="58">
        <f>Tbl1_EmployerData[[#This Row],[Tarifa por hora]]*Tbl1_EmployerData[[#This Row],[Total de horas anuales (regulares)]]</f>
        <v>0</v>
      </c>
      <c r="K44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44" s="60"/>
      <c r="M444" s="61"/>
      <c r="N444" s="62">
        <f>Tbl1_EmployerData[[#This Row],[Salario base anual]]</f>
        <v>0</v>
      </c>
      <c r="O444" s="60"/>
      <c r="P444" s="63"/>
      <c r="Q444" s="64"/>
      <c r="R44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4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44" s="65" t="str">
        <f>IF(Tbl1_EmployerData[[#This Row],[Empleado
(Nombre o ID)]]="","",Tbl1_EmployerData[[#This Row],[Compensación total
]]/(Tbl1_EmployerData[[#This Row],[Total de horas efectivas]]))</f>
        <v/>
      </c>
    </row>
    <row r="445" spans="1:20">
      <c r="A445" s="53"/>
      <c r="B445" s="54"/>
      <c r="C445" s="54"/>
      <c r="D445" s="54"/>
      <c r="E445" s="2"/>
      <c r="F445" s="55"/>
      <c r="G445" s="56"/>
      <c r="H445" s="56"/>
      <c r="I445" s="57">
        <f>Tbl1_EmployerData[[#This Row],[Total de horas anuales (regulares)]]+Tbl1_EmployerData[[#This Row],[Total de horas anuales (horas extras, OT)]]</f>
        <v>0</v>
      </c>
      <c r="J445" s="58">
        <f>Tbl1_EmployerData[[#This Row],[Tarifa por hora]]*Tbl1_EmployerData[[#This Row],[Total de horas anuales (regulares)]]</f>
        <v>0</v>
      </c>
      <c r="K44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45" s="60"/>
      <c r="M445" s="61"/>
      <c r="N445" s="62">
        <f>Tbl1_EmployerData[[#This Row],[Salario base anual]]</f>
        <v>0</v>
      </c>
      <c r="O445" s="60"/>
      <c r="P445" s="63"/>
      <c r="Q445" s="64"/>
      <c r="R44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4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45" s="65" t="str">
        <f>IF(Tbl1_EmployerData[[#This Row],[Empleado
(Nombre o ID)]]="","",Tbl1_EmployerData[[#This Row],[Compensación total
]]/(Tbl1_EmployerData[[#This Row],[Total de horas efectivas]]))</f>
        <v/>
      </c>
    </row>
    <row r="446" spans="1:20">
      <c r="A446" s="53"/>
      <c r="B446" s="54"/>
      <c r="C446" s="54"/>
      <c r="D446" s="54"/>
      <c r="E446" s="2"/>
      <c r="F446" s="55"/>
      <c r="G446" s="56"/>
      <c r="H446" s="56"/>
      <c r="I446" s="57">
        <f>Tbl1_EmployerData[[#This Row],[Total de horas anuales (regulares)]]+Tbl1_EmployerData[[#This Row],[Total de horas anuales (horas extras, OT)]]</f>
        <v>0</v>
      </c>
      <c r="J446" s="58">
        <f>Tbl1_EmployerData[[#This Row],[Tarifa por hora]]*Tbl1_EmployerData[[#This Row],[Total de horas anuales (regulares)]]</f>
        <v>0</v>
      </c>
      <c r="K44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46" s="60"/>
      <c r="M446" s="61"/>
      <c r="N446" s="62">
        <f>Tbl1_EmployerData[[#This Row],[Salario base anual]]</f>
        <v>0</v>
      </c>
      <c r="O446" s="60"/>
      <c r="P446" s="63"/>
      <c r="Q446" s="64"/>
      <c r="R44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4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46" s="65" t="str">
        <f>IF(Tbl1_EmployerData[[#This Row],[Empleado
(Nombre o ID)]]="","",Tbl1_EmployerData[[#This Row],[Compensación total
]]/(Tbl1_EmployerData[[#This Row],[Total de horas efectivas]]))</f>
        <v/>
      </c>
    </row>
    <row r="447" spans="1:20">
      <c r="A447" s="53"/>
      <c r="B447" s="54"/>
      <c r="C447" s="54"/>
      <c r="D447" s="54"/>
      <c r="E447" s="2"/>
      <c r="F447" s="55"/>
      <c r="G447" s="56"/>
      <c r="H447" s="56"/>
      <c r="I447" s="57">
        <f>Tbl1_EmployerData[[#This Row],[Total de horas anuales (regulares)]]+Tbl1_EmployerData[[#This Row],[Total de horas anuales (horas extras, OT)]]</f>
        <v>0</v>
      </c>
      <c r="J447" s="58">
        <f>Tbl1_EmployerData[[#This Row],[Tarifa por hora]]*Tbl1_EmployerData[[#This Row],[Total de horas anuales (regulares)]]</f>
        <v>0</v>
      </c>
      <c r="K44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47" s="60"/>
      <c r="M447" s="61"/>
      <c r="N447" s="62">
        <f>Tbl1_EmployerData[[#This Row],[Salario base anual]]</f>
        <v>0</v>
      </c>
      <c r="O447" s="60"/>
      <c r="P447" s="63"/>
      <c r="Q447" s="64"/>
      <c r="R44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4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47" s="65" t="str">
        <f>IF(Tbl1_EmployerData[[#This Row],[Empleado
(Nombre o ID)]]="","",Tbl1_EmployerData[[#This Row],[Compensación total
]]/(Tbl1_EmployerData[[#This Row],[Total de horas efectivas]]))</f>
        <v/>
      </c>
    </row>
    <row r="448" spans="1:20">
      <c r="A448" s="53"/>
      <c r="B448" s="54"/>
      <c r="C448" s="54"/>
      <c r="D448" s="54"/>
      <c r="E448" s="2"/>
      <c r="F448" s="55"/>
      <c r="G448" s="56"/>
      <c r="H448" s="56"/>
      <c r="I448" s="57">
        <f>Tbl1_EmployerData[[#This Row],[Total de horas anuales (regulares)]]+Tbl1_EmployerData[[#This Row],[Total de horas anuales (horas extras, OT)]]</f>
        <v>0</v>
      </c>
      <c r="J448" s="58">
        <f>Tbl1_EmployerData[[#This Row],[Tarifa por hora]]*Tbl1_EmployerData[[#This Row],[Total de horas anuales (regulares)]]</f>
        <v>0</v>
      </c>
      <c r="K44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48" s="60"/>
      <c r="M448" s="61"/>
      <c r="N448" s="62">
        <f>Tbl1_EmployerData[[#This Row],[Salario base anual]]</f>
        <v>0</v>
      </c>
      <c r="O448" s="60"/>
      <c r="P448" s="63"/>
      <c r="Q448" s="64"/>
      <c r="R44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4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48" s="65" t="str">
        <f>IF(Tbl1_EmployerData[[#This Row],[Empleado
(Nombre o ID)]]="","",Tbl1_EmployerData[[#This Row],[Compensación total
]]/(Tbl1_EmployerData[[#This Row],[Total de horas efectivas]]))</f>
        <v/>
      </c>
    </row>
    <row r="449" spans="1:20">
      <c r="A449" s="53"/>
      <c r="B449" s="54"/>
      <c r="C449" s="54"/>
      <c r="D449" s="54"/>
      <c r="E449" s="2"/>
      <c r="F449" s="55"/>
      <c r="G449" s="56"/>
      <c r="H449" s="56"/>
      <c r="I449" s="57">
        <f>Tbl1_EmployerData[[#This Row],[Total de horas anuales (regulares)]]+Tbl1_EmployerData[[#This Row],[Total de horas anuales (horas extras, OT)]]</f>
        <v>0</v>
      </c>
      <c r="J449" s="58">
        <f>Tbl1_EmployerData[[#This Row],[Tarifa por hora]]*Tbl1_EmployerData[[#This Row],[Total de horas anuales (regulares)]]</f>
        <v>0</v>
      </c>
      <c r="K44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49" s="60"/>
      <c r="M449" s="61"/>
      <c r="N449" s="62">
        <f>Tbl1_EmployerData[[#This Row],[Salario base anual]]</f>
        <v>0</v>
      </c>
      <c r="O449" s="60"/>
      <c r="P449" s="63"/>
      <c r="Q449" s="64"/>
      <c r="R44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4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49" s="65" t="str">
        <f>IF(Tbl1_EmployerData[[#This Row],[Empleado
(Nombre o ID)]]="","",Tbl1_EmployerData[[#This Row],[Compensación total
]]/(Tbl1_EmployerData[[#This Row],[Total de horas efectivas]]))</f>
        <v/>
      </c>
    </row>
    <row r="450" spans="1:20">
      <c r="A450" s="53"/>
      <c r="B450" s="54"/>
      <c r="C450" s="54"/>
      <c r="D450" s="54"/>
      <c r="E450" s="2"/>
      <c r="F450" s="55"/>
      <c r="G450" s="56"/>
      <c r="H450" s="56"/>
      <c r="I450" s="57">
        <f>Tbl1_EmployerData[[#This Row],[Total de horas anuales (regulares)]]+Tbl1_EmployerData[[#This Row],[Total de horas anuales (horas extras, OT)]]</f>
        <v>0</v>
      </c>
      <c r="J450" s="58">
        <f>Tbl1_EmployerData[[#This Row],[Tarifa por hora]]*Tbl1_EmployerData[[#This Row],[Total de horas anuales (regulares)]]</f>
        <v>0</v>
      </c>
      <c r="K45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50" s="60"/>
      <c r="M450" s="61"/>
      <c r="N450" s="62">
        <f>Tbl1_EmployerData[[#This Row],[Salario base anual]]</f>
        <v>0</v>
      </c>
      <c r="O450" s="60"/>
      <c r="P450" s="63"/>
      <c r="Q450" s="64"/>
      <c r="R45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5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50" s="65" t="str">
        <f>IF(Tbl1_EmployerData[[#This Row],[Empleado
(Nombre o ID)]]="","",Tbl1_EmployerData[[#This Row],[Compensación total
]]/(Tbl1_EmployerData[[#This Row],[Total de horas efectivas]]))</f>
        <v/>
      </c>
    </row>
    <row r="451" spans="1:20">
      <c r="A451" s="53"/>
      <c r="B451" s="54"/>
      <c r="C451" s="54"/>
      <c r="D451" s="54"/>
      <c r="E451" s="2"/>
      <c r="F451" s="55"/>
      <c r="G451" s="56"/>
      <c r="H451" s="56"/>
      <c r="I451" s="57">
        <f>Tbl1_EmployerData[[#This Row],[Total de horas anuales (regulares)]]+Tbl1_EmployerData[[#This Row],[Total de horas anuales (horas extras, OT)]]</f>
        <v>0</v>
      </c>
      <c r="J451" s="58">
        <f>Tbl1_EmployerData[[#This Row],[Tarifa por hora]]*Tbl1_EmployerData[[#This Row],[Total de horas anuales (regulares)]]</f>
        <v>0</v>
      </c>
      <c r="K45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51" s="60"/>
      <c r="M451" s="61"/>
      <c r="N451" s="62">
        <f>Tbl1_EmployerData[[#This Row],[Salario base anual]]</f>
        <v>0</v>
      </c>
      <c r="O451" s="60"/>
      <c r="P451" s="63"/>
      <c r="Q451" s="64"/>
      <c r="R45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5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51" s="65" t="str">
        <f>IF(Tbl1_EmployerData[[#This Row],[Empleado
(Nombre o ID)]]="","",Tbl1_EmployerData[[#This Row],[Compensación total
]]/(Tbl1_EmployerData[[#This Row],[Total de horas efectivas]]))</f>
        <v/>
      </c>
    </row>
    <row r="452" spans="1:20">
      <c r="A452" s="53"/>
      <c r="B452" s="54"/>
      <c r="C452" s="54"/>
      <c r="D452" s="54"/>
      <c r="E452" s="2"/>
      <c r="F452" s="55"/>
      <c r="G452" s="56"/>
      <c r="H452" s="56"/>
      <c r="I452" s="57">
        <f>Tbl1_EmployerData[[#This Row],[Total de horas anuales (regulares)]]+Tbl1_EmployerData[[#This Row],[Total de horas anuales (horas extras, OT)]]</f>
        <v>0</v>
      </c>
      <c r="J452" s="58">
        <f>Tbl1_EmployerData[[#This Row],[Tarifa por hora]]*Tbl1_EmployerData[[#This Row],[Total de horas anuales (regulares)]]</f>
        <v>0</v>
      </c>
      <c r="K45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52" s="60"/>
      <c r="M452" s="61"/>
      <c r="N452" s="62">
        <f>Tbl1_EmployerData[[#This Row],[Salario base anual]]</f>
        <v>0</v>
      </c>
      <c r="O452" s="60"/>
      <c r="P452" s="63"/>
      <c r="Q452" s="64"/>
      <c r="R45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5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52" s="65" t="str">
        <f>IF(Tbl1_EmployerData[[#This Row],[Empleado
(Nombre o ID)]]="","",Tbl1_EmployerData[[#This Row],[Compensación total
]]/(Tbl1_EmployerData[[#This Row],[Total de horas efectivas]]))</f>
        <v/>
      </c>
    </row>
    <row r="453" spans="1:20">
      <c r="A453" s="53"/>
      <c r="B453" s="54"/>
      <c r="C453" s="54"/>
      <c r="D453" s="54"/>
      <c r="E453" s="2"/>
      <c r="F453" s="55"/>
      <c r="G453" s="56"/>
      <c r="H453" s="56"/>
      <c r="I453" s="57">
        <f>Tbl1_EmployerData[[#This Row],[Total de horas anuales (regulares)]]+Tbl1_EmployerData[[#This Row],[Total de horas anuales (horas extras, OT)]]</f>
        <v>0</v>
      </c>
      <c r="J453" s="58">
        <f>Tbl1_EmployerData[[#This Row],[Tarifa por hora]]*Tbl1_EmployerData[[#This Row],[Total de horas anuales (regulares)]]</f>
        <v>0</v>
      </c>
      <c r="K45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53" s="60"/>
      <c r="M453" s="61"/>
      <c r="N453" s="62">
        <f>Tbl1_EmployerData[[#This Row],[Salario base anual]]</f>
        <v>0</v>
      </c>
      <c r="O453" s="60"/>
      <c r="P453" s="63"/>
      <c r="Q453" s="64"/>
      <c r="R45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5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53" s="65" t="str">
        <f>IF(Tbl1_EmployerData[[#This Row],[Empleado
(Nombre o ID)]]="","",Tbl1_EmployerData[[#This Row],[Compensación total
]]/(Tbl1_EmployerData[[#This Row],[Total de horas efectivas]]))</f>
        <v/>
      </c>
    </row>
    <row r="454" spans="1:20">
      <c r="A454" s="53"/>
      <c r="B454" s="54"/>
      <c r="C454" s="54"/>
      <c r="D454" s="54"/>
      <c r="E454" s="2"/>
      <c r="F454" s="55"/>
      <c r="G454" s="56"/>
      <c r="H454" s="56"/>
      <c r="I454" s="57">
        <f>Tbl1_EmployerData[[#This Row],[Total de horas anuales (regulares)]]+Tbl1_EmployerData[[#This Row],[Total de horas anuales (horas extras, OT)]]</f>
        <v>0</v>
      </c>
      <c r="J454" s="58">
        <f>Tbl1_EmployerData[[#This Row],[Tarifa por hora]]*Tbl1_EmployerData[[#This Row],[Total de horas anuales (regulares)]]</f>
        <v>0</v>
      </c>
      <c r="K45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54" s="60"/>
      <c r="M454" s="61"/>
      <c r="N454" s="62">
        <f>Tbl1_EmployerData[[#This Row],[Salario base anual]]</f>
        <v>0</v>
      </c>
      <c r="O454" s="60"/>
      <c r="P454" s="63"/>
      <c r="Q454" s="64"/>
      <c r="R45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5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54" s="65" t="str">
        <f>IF(Tbl1_EmployerData[[#This Row],[Empleado
(Nombre o ID)]]="","",Tbl1_EmployerData[[#This Row],[Compensación total
]]/(Tbl1_EmployerData[[#This Row],[Total de horas efectivas]]))</f>
        <v/>
      </c>
    </row>
    <row r="455" spans="1:20">
      <c r="A455" s="53"/>
      <c r="B455" s="54"/>
      <c r="C455" s="54"/>
      <c r="D455" s="54"/>
      <c r="E455" s="2"/>
      <c r="F455" s="55"/>
      <c r="G455" s="56"/>
      <c r="H455" s="56"/>
      <c r="I455" s="57">
        <f>Tbl1_EmployerData[[#This Row],[Total de horas anuales (regulares)]]+Tbl1_EmployerData[[#This Row],[Total de horas anuales (horas extras, OT)]]</f>
        <v>0</v>
      </c>
      <c r="J455" s="58">
        <f>Tbl1_EmployerData[[#This Row],[Tarifa por hora]]*Tbl1_EmployerData[[#This Row],[Total de horas anuales (regulares)]]</f>
        <v>0</v>
      </c>
      <c r="K45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55" s="60"/>
      <c r="M455" s="61"/>
      <c r="N455" s="62">
        <f>Tbl1_EmployerData[[#This Row],[Salario base anual]]</f>
        <v>0</v>
      </c>
      <c r="O455" s="60"/>
      <c r="P455" s="63"/>
      <c r="Q455" s="64"/>
      <c r="R45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5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55" s="65" t="str">
        <f>IF(Tbl1_EmployerData[[#This Row],[Empleado
(Nombre o ID)]]="","",Tbl1_EmployerData[[#This Row],[Compensación total
]]/(Tbl1_EmployerData[[#This Row],[Total de horas efectivas]]))</f>
        <v/>
      </c>
    </row>
    <row r="456" spans="1:20">
      <c r="A456" s="53"/>
      <c r="B456" s="54"/>
      <c r="C456" s="54"/>
      <c r="D456" s="54"/>
      <c r="E456" s="2"/>
      <c r="F456" s="55"/>
      <c r="G456" s="56"/>
      <c r="H456" s="56"/>
      <c r="I456" s="57">
        <f>Tbl1_EmployerData[[#This Row],[Total de horas anuales (regulares)]]+Tbl1_EmployerData[[#This Row],[Total de horas anuales (horas extras, OT)]]</f>
        <v>0</v>
      </c>
      <c r="J456" s="58">
        <f>Tbl1_EmployerData[[#This Row],[Tarifa por hora]]*Tbl1_EmployerData[[#This Row],[Total de horas anuales (regulares)]]</f>
        <v>0</v>
      </c>
      <c r="K45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56" s="60"/>
      <c r="M456" s="61"/>
      <c r="N456" s="62">
        <f>Tbl1_EmployerData[[#This Row],[Salario base anual]]</f>
        <v>0</v>
      </c>
      <c r="O456" s="60"/>
      <c r="P456" s="63"/>
      <c r="Q456" s="64"/>
      <c r="R45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5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56" s="65" t="str">
        <f>IF(Tbl1_EmployerData[[#This Row],[Empleado
(Nombre o ID)]]="","",Tbl1_EmployerData[[#This Row],[Compensación total
]]/(Tbl1_EmployerData[[#This Row],[Total de horas efectivas]]))</f>
        <v/>
      </c>
    </row>
    <row r="457" spans="1:20">
      <c r="A457" s="53"/>
      <c r="B457" s="54"/>
      <c r="C457" s="54"/>
      <c r="D457" s="54"/>
      <c r="E457" s="2"/>
      <c r="F457" s="55"/>
      <c r="G457" s="56"/>
      <c r="H457" s="56"/>
      <c r="I457" s="57">
        <f>Tbl1_EmployerData[[#This Row],[Total de horas anuales (regulares)]]+Tbl1_EmployerData[[#This Row],[Total de horas anuales (horas extras, OT)]]</f>
        <v>0</v>
      </c>
      <c r="J457" s="58">
        <f>Tbl1_EmployerData[[#This Row],[Tarifa por hora]]*Tbl1_EmployerData[[#This Row],[Total de horas anuales (regulares)]]</f>
        <v>0</v>
      </c>
      <c r="K45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57" s="60"/>
      <c r="M457" s="61"/>
      <c r="N457" s="62">
        <f>Tbl1_EmployerData[[#This Row],[Salario base anual]]</f>
        <v>0</v>
      </c>
      <c r="O457" s="60"/>
      <c r="P457" s="63"/>
      <c r="Q457" s="64"/>
      <c r="R45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5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57" s="65" t="str">
        <f>IF(Tbl1_EmployerData[[#This Row],[Empleado
(Nombre o ID)]]="","",Tbl1_EmployerData[[#This Row],[Compensación total
]]/(Tbl1_EmployerData[[#This Row],[Total de horas efectivas]]))</f>
        <v/>
      </c>
    </row>
    <row r="458" spans="1:20">
      <c r="A458" s="53"/>
      <c r="B458" s="54"/>
      <c r="C458" s="54"/>
      <c r="D458" s="54"/>
      <c r="E458" s="2"/>
      <c r="F458" s="55"/>
      <c r="G458" s="56"/>
      <c r="H458" s="56"/>
      <c r="I458" s="57">
        <f>Tbl1_EmployerData[[#This Row],[Total de horas anuales (regulares)]]+Tbl1_EmployerData[[#This Row],[Total de horas anuales (horas extras, OT)]]</f>
        <v>0</v>
      </c>
      <c r="J458" s="58">
        <f>Tbl1_EmployerData[[#This Row],[Tarifa por hora]]*Tbl1_EmployerData[[#This Row],[Total de horas anuales (regulares)]]</f>
        <v>0</v>
      </c>
      <c r="K45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58" s="60"/>
      <c r="M458" s="61"/>
      <c r="N458" s="62">
        <f>Tbl1_EmployerData[[#This Row],[Salario base anual]]</f>
        <v>0</v>
      </c>
      <c r="O458" s="60"/>
      <c r="P458" s="63"/>
      <c r="Q458" s="64"/>
      <c r="R45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5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58" s="65" t="str">
        <f>IF(Tbl1_EmployerData[[#This Row],[Empleado
(Nombre o ID)]]="","",Tbl1_EmployerData[[#This Row],[Compensación total
]]/(Tbl1_EmployerData[[#This Row],[Total de horas efectivas]]))</f>
        <v/>
      </c>
    </row>
    <row r="459" spans="1:20">
      <c r="A459" s="53"/>
      <c r="B459" s="54"/>
      <c r="C459" s="54"/>
      <c r="D459" s="54"/>
      <c r="E459" s="2"/>
      <c r="F459" s="55"/>
      <c r="G459" s="56"/>
      <c r="H459" s="56"/>
      <c r="I459" s="57">
        <f>Tbl1_EmployerData[[#This Row],[Total de horas anuales (regulares)]]+Tbl1_EmployerData[[#This Row],[Total de horas anuales (horas extras, OT)]]</f>
        <v>0</v>
      </c>
      <c r="J459" s="58">
        <f>Tbl1_EmployerData[[#This Row],[Tarifa por hora]]*Tbl1_EmployerData[[#This Row],[Total de horas anuales (regulares)]]</f>
        <v>0</v>
      </c>
      <c r="K45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59" s="60"/>
      <c r="M459" s="61"/>
      <c r="N459" s="62">
        <f>Tbl1_EmployerData[[#This Row],[Salario base anual]]</f>
        <v>0</v>
      </c>
      <c r="O459" s="60"/>
      <c r="P459" s="63"/>
      <c r="Q459" s="64"/>
      <c r="R45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5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59" s="65" t="str">
        <f>IF(Tbl1_EmployerData[[#This Row],[Empleado
(Nombre o ID)]]="","",Tbl1_EmployerData[[#This Row],[Compensación total
]]/(Tbl1_EmployerData[[#This Row],[Total de horas efectivas]]))</f>
        <v/>
      </c>
    </row>
    <row r="460" spans="1:20">
      <c r="A460" s="53"/>
      <c r="B460" s="54"/>
      <c r="C460" s="54"/>
      <c r="D460" s="54"/>
      <c r="E460" s="2"/>
      <c r="F460" s="55"/>
      <c r="G460" s="56"/>
      <c r="H460" s="56"/>
      <c r="I460" s="57">
        <f>Tbl1_EmployerData[[#This Row],[Total de horas anuales (regulares)]]+Tbl1_EmployerData[[#This Row],[Total de horas anuales (horas extras, OT)]]</f>
        <v>0</v>
      </c>
      <c r="J460" s="58">
        <f>Tbl1_EmployerData[[#This Row],[Tarifa por hora]]*Tbl1_EmployerData[[#This Row],[Total de horas anuales (regulares)]]</f>
        <v>0</v>
      </c>
      <c r="K46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60" s="60"/>
      <c r="M460" s="61"/>
      <c r="N460" s="62">
        <f>Tbl1_EmployerData[[#This Row],[Salario base anual]]</f>
        <v>0</v>
      </c>
      <c r="O460" s="60"/>
      <c r="P460" s="63"/>
      <c r="Q460" s="64"/>
      <c r="R46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6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60" s="65" t="str">
        <f>IF(Tbl1_EmployerData[[#This Row],[Empleado
(Nombre o ID)]]="","",Tbl1_EmployerData[[#This Row],[Compensación total
]]/(Tbl1_EmployerData[[#This Row],[Total de horas efectivas]]))</f>
        <v/>
      </c>
    </row>
    <row r="461" spans="1:20">
      <c r="A461" s="53"/>
      <c r="B461" s="54"/>
      <c r="C461" s="54"/>
      <c r="D461" s="54"/>
      <c r="E461" s="2"/>
      <c r="F461" s="55"/>
      <c r="G461" s="56"/>
      <c r="H461" s="56"/>
      <c r="I461" s="57">
        <f>Tbl1_EmployerData[[#This Row],[Total de horas anuales (regulares)]]+Tbl1_EmployerData[[#This Row],[Total de horas anuales (horas extras, OT)]]</f>
        <v>0</v>
      </c>
      <c r="J461" s="58">
        <f>Tbl1_EmployerData[[#This Row],[Tarifa por hora]]*Tbl1_EmployerData[[#This Row],[Total de horas anuales (regulares)]]</f>
        <v>0</v>
      </c>
      <c r="K46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61" s="60"/>
      <c r="M461" s="61"/>
      <c r="N461" s="62">
        <f>Tbl1_EmployerData[[#This Row],[Salario base anual]]</f>
        <v>0</v>
      </c>
      <c r="O461" s="60"/>
      <c r="P461" s="63"/>
      <c r="Q461" s="64"/>
      <c r="R46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6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61" s="65" t="str">
        <f>IF(Tbl1_EmployerData[[#This Row],[Empleado
(Nombre o ID)]]="","",Tbl1_EmployerData[[#This Row],[Compensación total
]]/(Tbl1_EmployerData[[#This Row],[Total de horas efectivas]]))</f>
        <v/>
      </c>
    </row>
    <row r="462" spans="1:20">
      <c r="A462" s="53"/>
      <c r="B462" s="54"/>
      <c r="C462" s="54"/>
      <c r="D462" s="54"/>
      <c r="E462" s="2"/>
      <c r="F462" s="55"/>
      <c r="G462" s="56"/>
      <c r="H462" s="56"/>
      <c r="I462" s="57">
        <f>Tbl1_EmployerData[[#This Row],[Total de horas anuales (regulares)]]+Tbl1_EmployerData[[#This Row],[Total de horas anuales (horas extras, OT)]]</f>
        <v>0</v>
      </c>
      <c r="J462" s="58">
        <f>Tbl1_EmployerData[[#This Row],[Tarifa por hora]]*Tbl1_EmployerData[[#This Row],[Total de horas anuales (regulares)]]</f>
        <v>0</v>
      </c>
      <c r="K46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62" s="60"/>
      <c r="M462" s="61"/>
      <c r="N462" s="62">
        <f>Tbl1_EmployerData[[#This Row],[Salario base anual]]</f>
        <v>0</v>
      </c>
      <c r="O462" s="60"/>
      <c r="P462" s="63"/>
      <c r="Q462" s="64"/>
      <c r="R46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6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62" s="65" t="str">
        <f>IF(Tbl1_EmployerData[[#This Row],[Empleado
(Nombre o ID)]]="","",Tbl1_EmployerData[[#This Row],[Compensación total
]]/(Tbl1_EmployerData[[#This Row],[Total de horas efectivas]]))</f>
        <v/>
      </c>
    </row>
    <row r="463" spans="1:20">
      <c r="A463" s="53"/>
      <c r="B463" s="54"/>
      <c r="C463" s="54"/>
      <c r="D463" s="54"/>
      <c r="E463" s="2"/>
      <c r="F463" s="55"/>
      <c r="G463" s="56"/>
      <c r="H463" s="56"/>
      <c r="I463" s="57">
        <f>Tbl1_EmployerData[[#This Row],[Total de horas anuales (regulares)]]+Tbl1_EmployerData[[#This Row],[Total de horas anuales (horas extras, OT)]]</f>
        <v>0</v>
      </c>
      <c r="J463" s="58">
        <f>Tbl1_EmployerData[[#This Row],[Tarifa por hora]]*Tbl1_EmployerData[[#This Row],[Total de horas anuales (regulares)]]</f>
        <v>0</v>
      </c>
      <c r="K46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63" s="60"/>
      <c r="M463" s="61"/>
      <c r="N463" s="62">
        <f>Tbl1_EmployerData[[#This Row],[Salario base anual]]</f>
        <v>0</v>
      </c>
      <c r="O463" s="60"/>
      <c r="P463" s="63"/>
      <c r="Q463" s="64"/>
      <c r="R46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6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63" s="65" t="str">
        <f>IF(Tbl1_EmployerData[[#This Row],[Empleado
(Nombre o ID)]]="","",Tbl1_EmployerData[[#This Row],[Compensación total
]]/(Tbl1_EmployerData[[#This Row],[Total de horas efectivas]]))</f>
        <v/>
      </c>
    </row>
    <row r="464" spans="1:20">
      <c r="A464" s="53"/>
      <c r="B464" s="54"/>
      <c r="C464" s="54"/>
      <c r="D464" s="54"/>
      <c r="E464" s="2"/>
      <c r="F464" s="55"/>
      <c r="G464" s="56"/>
      <c r="H464" s="56"/>
      <c r="I464" s="57">
        <f>Tbl1_EmployerData[[#This Row],[Total de horas anuales (regulares)]]+Tbl1_EmployerData[[#This Row],[Total de horas anuales (horas extras, OT)]]</f>
        <v>0</v>
      </c>
      <c r="J464" s="58">
        <f>Tbl1_EmployerData[[#This Row],[Tarifa por hora]]*Tbl1_EmployerData[[#This Row],[Total de horas anuales (regulares)]]</f>
        <v>0</v>
      </c>
      <c r="K46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64" s="60"/>
      <c r="M464" s="61"/>
      <c r="N464" s="62">
        <f>Tbl1_EmployerData[[#This Row],[Salario base anual]]</f>
        <v>0</v>
      </c>
      <c r="O464" s="60"/>
      <c r="P464" s="63"/>
      <c r="Q464" s="64"/>
      <c r="R46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6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64" s="65" t="str">
        <f>IF(Tbl1_EmployerData[[#This Row],[Empleado
(Nombre o ID)]]="","",Tbl1_EmployerData[[#This Row],[Compensación total
]]/(Tbl1_EmployerData[[#This Row],[Total de horas efectivas]]))</f>
        <v/>
      </c>
    </row>
    <row r="465" spans="1:20">
      <c r="A465" s="53"/>
      <c r="B465" s="54"/>
      <c r="C465" s="54"/>
      <c r="D465" s="54"/>
      <c r="E465" s="2"/>
      <c r="F465" s="55"/>
      <c r="G465" s="56"/>
      <c r="H465" s="56"/>
      <c r="I465" s="57">
        <f>Tbl1_EmployerData[[#This Row],[Total de horas anuales (regulares)]]+Tbl1_EmployerData[[#This Row],[Total de horas anuales (horas extras, OT)]]</f>
        <v>0</v>
      </c>
      <c r="J465" s="58">
        <f>Tbl1_EmployerData[[#This Row],[Tarifa por hora]]*Tbl1_EmployerData[[#This Row],[Total de horas anuales (regulares)]]</f>
        <v>0</v>
      </c>
      <c r="K46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65" s="60"/>
      <c r="M465" s="61"/>
      <c r="N465" s="62">
        <f>Tbl1_EmployerData[[#This Row],[Salario base anual]]</f>
        <v>0</v>
      </c>
      <c r="O465" s="60"/>
      <c r="P465" s="63"/>
      <c r="Q465" s="64"/>
      <c r="R46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6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65" s="65" t="str">
        <f>IF(Tbl1_EmployerData[[#This Row],[Empleado
(Nombre o ID)]]="","",Tbl1_EmployerData[[#This Row],[Compensación total
]]/(Tbl1_EmployerData[[#This Row],[Total de horas efectivas]]))</f>
        <v/>
      </c>
    </row>
    <row r="466" spans="1:20">
      <c r="A466" s="53"/>
      <c r="B466" s="54"/>
      <c r="C466" s="54"/>
      <c r="D466" s="54"/>
      <c r="E466" s="2"/>
      <c r="F466" s="55"/>
      <c r="G466" s="56"/>
      <c r="H466" s="56"/>
      <c r="I466" s="57">
        <f>Tbl1_EmployerData[[#This Row],[Total de horas anuales (regulares)]]+Tbl1_EmployerData[[#This Row],[Total de horas anuales (horas extras, OT)]]</f>
        <v>0</v>
      </c>
      <c r="J466" s="58">
        <f>Tbl1_EmployerData[[#This Row],[Tarifa por hora]]*Tbl1_EmployerData[[#This Row],[Total de horas anuales (regulares)]]</f>
        <v>0</v>
      </c>
      <c r="K46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66" s="60"/>
      <c r="M466" s="61"/>
      <c r="N466" s="62">
        <f>Tbl1_EmployerData[[#This Row],[Salario base anual]]</f>
        <v>0</v>
      </c>
      <c r="O466" s="60"/>
      <c r="P466" s="63"/>
      <c r="Q466" s="64"/>
      <c r="R46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6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66" s="65" t="str">
        <f>IF(Tbl1_EmployerData[[#This Row],[Empleado
(Nombre o ID)]]="","",Tbl1_EmployerData[[#This Row],[Compensación total
]]/(Tbl1_EmployerData[[#This Row],[Total de horas efectivas]]))</f>
        <v/>
      </c>
    </row>
    <row r="467" spans="1:20">
      <c r="A467" s="53"/>
      <c r="B467" s="54"/>
      <c r="C467" s="54"/>
      <c r="D467" s="54"/>
      <c r="E467" s="2"/>
      <c r="F467" s="55"/>
      <c r="G467" s="56"/>
      <c r="H467" s="56"/>
      <c r="I467" s="57">
        <f>Tbl1_EmployerData[[#This Row],[Total de horas anuales (regulares)]]+Tbl1_EmployerData[[#This Row],[Total de horas anuales (horas extras, OT)]]</f>
        <v>0</v>
      </c>
      <c r="J467" s="58">
        <f>Tbl1_EmployerData[[#This Row],[Tarifa por hora]]*Tbl1_EmployerData[[#This Row],[Total de horas anuales (regulares)]]</f>
        <v>0</v>
      </c>
      <c r="K46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67" s="60"/>
      <c r="M467" s="61"/>
      <c r="N467" s="62">
        <f>Tbl1_EmployerData[[#This Row],[Salario base anual]]</f>
        <v>0</v>
      </c>
      <c r="O467" s="60"/>
      <c r="P467" s="63"/>
      <c r="Q467" s="64"/>
      <c r="R46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6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67" s="65" t="str">
        <f>IF(Tbl1_EmployerData[[#This Row],[Empleado
(Nombre o ID)]]="","",Tbl1_EmployerData[[#This Row],[Compensación total
]]/(Tbl1_EmployerData[[#This Row],[Total de horas efectivas]]))</f>
        <v/>
      </c>
    </row>
    <row r="468" spans="1:20">
      <c r="A468" s="53"/>
      <c r="B468" s="54"/>
      <c r="C468" s="54"/>
      <c r="D468" s="54"/>
      <c r="E468" s="2"/>
      <c r="F468" s="55"/>
      <c r="G468" s="56"/>
      <c r="H468" s="56"/>
      <c r="I468" s="57">
        <f>Tbl1_EmployerData[[#This Row],[Total de horas anuales (regulares)]]+Tbl1_EmployerData[[#This Row],[Total de horas anuales (horas extras, OT)]]</f>
        <v>0</v>
      </c>
      <c r="J468" s="58">
        <f>Tbl1_EmployerData[[#This Row],[Tarifa por hora]]*Tbl1_EmployerData[[#This Row],[Total de horas anuales (regulares)]]</f>
        <v>0</v>
      </c>
      <c r="K46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68" s="60"/>
      <c r="M468" s="61"/>
      <c r="N468" s="62">
        <f>Tbl1_EmployerData[[#This Row],[Salario base anual]]</f>
        <v>0</v>
      </c>
      <c r="O468" s="60"/>
      <c r="P468" s="63"/>
      <c r="Q468" s="64"/>
      <c r="R46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6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68" s="65" t="str">
        <f>IF(Tbl1_EmployerData[[#This Row],[Empleado
(Nombre o ID)]]="","",Tbl1_EmployerData[[#This Row],[Compensación total
]]/(Tbl1_EmployerData[[#This Row],[Total de horas efectivas]]))</f>
        <v/>
      </c>
    </row>
    <row r="469" spans="1:20">
      <c r="A469" s="53"/>
      <c r="B469" s="54"/>
      <c r="C469" s="54"/>
      <c r="D469" s="54"/>
      <c r="E469" s="2"/>
      <c r="F469" s="55"/>
      <c r="G469" s="56"/>
      <c r="H469" s="56"/>
      <c r="I469" s="57">
        <f>Tbl1_EmployerData[[#This Row],[Total de horas anuales (regulares)]]+Tbl1_EmployerData[[#This Row],[Total de horas anuales (horas extras, OT)]]</f>
        <v>0</v>
      </c>
      <c r="J469" s="58">
        <f>Tbl1_EmployerData[[#This Row],[Tarifa por hora]]*Tbl1_EmployerData[[#This Row],[Total de horas anuales (regulares)]]</f>
        <v>0</v>
      </c>
      <c r="K46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69" s="60"/>
      <c r="M469" s="61"/>
      <c r="N469" s="62">
        <f>Tbl1_EmployerData[[#This Row],[Salario base anual]]</f>
        <v>0</v>
      </c>
      <c r="O469" s="60"/>
      <c r="P469" s="63"/>
      <c r="Q469" s="64"/>
      <c r="R46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6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69" s="65" t="str">
        <f>IF(Tbl1_EmployerData[[#This Row],[Empleado
(Nombre o ID)]]="","",Tbl1_EmployerData[[#This Row],[Compensación total
]]/(Tbl1_EmployerData[[#This Row],[Total de horas efectivas]]))</f>
        <v/>
      </c>
    </row>
    <row r="470" spans="1:20">
      <c r="A470" s="53"/>
      <c r="B470" s="54"/>
      <c r="C470" s="54"/>
      <c r="D470" s="54"/>
      <c r="E470" s="2"/>
      <c r="F470" s="55"/>
      <c r="G470" s="56"/>
      <c r="H470" s="56"/>
      <c r="I470" s="57">
        <f>Tbl1_EmployerData[[#This Row],[Total de horas anuales (regulares)]]+Tbl1_EmployerData[[#This Row],[Total de horas anuales (horas extras, OT)]]</f>
        <v>0</v>
      </c>
      <c r="J470" s="58">
        <f>Tbl1_EmployerData[[#This Row],[Tarifa por hora]]*Tbl1_EmployerData[[#This Row],[Total de horas anuales (regulares)]]</f>
        <v>0</v>
      </c>
      <c r="K47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70" s="60"/>
      <c r="M470" s="61"/>
      <c r="N470" s="62">
        <f>Tbl1_EmployerData[[#This Row],[Salario base anual]]</f>
        <v>0</v>
      </c>
      <c r="O470" s="60"/>
      <c r="P470" s="63"/>
      <c r="Q470" s="64"/>
      <c r="R47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7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70" s="65" t="str">
        <f>IF(Tbl1_EmployerData[[#This Row],[Empleado
(Nombre o ID)]]="","",Tbl1_EmployerData[[#This Row],[Compensación total
]]/(Tbl1_EmployerData[[#This Row],[Total de horas efectivas]]))</f>
        <v/>
      </c>
    </row>
    <row r="471" spans="1:20">
      <c r="A471" s="53"/>
      <c r="B471" s="54"/>
      <c r="C471" s="54"/>
      <c r="D471" s="54"/>
      <c r="E471" s="2"/>
      <c r="F471" s="55"/>
      <c r="G471" s="56"/>
      <c r="H471" s="56"/>
      <c r="I471" s="57">
        <f>Tbl1_EmployerData[[#This Row],[Total de horas anuales (regulares)]]+Tbl1_EmployerData[[#This Row],[Total de horas anuales (horas extras, OT)]]</f>
        <v>0</v>
      </c>
      <c r="J471" s="58">
        <f>Tbl1_EmployerData[[#This Row],[Tarifa por hora]]*Tbl1_EmployerData[[#This Row],[Total de horas anuales (regulares)]]</f>
        <v>0</v>
      </c>
      <c r="K47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71" s="60"/>
      <c r="M471" s="61"/>
      <c r="N471" s="62">
        <f>Tbl1_EmployerData[[#This Row],[Salario base anual]]</f>
        <v>0</v>
      </c>
      <c r="O471" s="60"/>
      <c r="P471" s="63"/>
      <c r="Q471" s="64"/>
      <c r="R47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7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71" s="65" t="str">
        <f>IF(Tbl1_EmployerData[[#This Row],[Empleado
(Nombre o ID)]]="","",Tbl1_EmployerData[[#This Row],[Compensación total
]]/(Tbl1_EmployerData[[#This Row],[Total de horas efectivas]]))</f>
        <v/>
      </c>
    </row>
    <row r="472" spans="1:20">
      <c r="A472" s="53"/>
      <c r="B472" s="54"/>
      <c r="C472" s="54"/>
      <c r="D472" s="54"/>
      <c r="E472" s="2"/>
      <c r="F472" s="55"/>
      <c r="G472" s="56"/>
      <c r="H472" s="56"/>
      <c r="I472" s="57">
        <f>Tbl1_EmployerData[[#This Row],[Total de horas anuales (regulares)]]+Tbl1_EmployerData[[#This Row],[Total de horas anuales (horas extras, OT)]]</f>
        <v>0</v>
      </c>
      <c r="J472" s="58">
        <f>Tbl1_EmployerData[[#This Row],[Tarifa por hora]]*Tbl1_EmployerData[[#This Row],[Total de horas anuales (regulares)]]</f>
        <v>0</v>
      </c>
      <c r="K47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72" s="60"/>
      <c r="M472" s="61"/>
      <c r="N472" s="62">
        <f>Tbl1_EmployerData[[#This Row],[Salario base anual]]</f>
        <v>0</v>
      </c>
      <c r="O472" s="60"/>
      <c r="P472" s="63"/>
      <c r="Q472" s="64"/>
      <c r="R47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7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72" s="65" t="str">
        <f>IF(Tbl1_EmployerData[[#This Row],[Empleado
(Nombre o ID)]]="","",Tbl1_EmployerData[[#This Row],[Compensación total
]]/(Tbl1_EmployerData[[#This Row],[Total de horas efectivas]]))</f>
        <v/>
      </c>
    </row>
    <row r="473" spans="1:20">
      <c r="A473" s="53"/>
      <c r="B473" s="54"/>
      <c r="C473" s="54"/>
      <c r="D473" s="54"/>
      <c r="E473" s="2"/>
      <c r="F473" s="55"/>
      <c r="G473" s="56"/>
      <c r="H473" s="56"/>
      <c r="I473" s="57">
        <f>Tbl1_EmployerData[[#This Row],[Total de horas anuales (regulares)]]+Tbl1_EmployerData[[#This Row],[Total de horas anuales (horas extras, OT)]]</f>
        <v>0</v>
      </c>
      <c r="J473" s="58">
        <f>Tbl1_EmployerData[[#This Row],[Tarifa por hora]]*Tbl1_EmployerData[[#This Row],[Total de horas anuales (regulares)]]</f>
        <v>0</v>
      </c>
      <c r="K47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73" s="60"/>
      <c r="M473" s="61"/>
      <c r="N473" s="62">
        <f>Tbl1_EmployerData[[#This Row],[Salario base anual]]</f>
        <v>0</v>
      </c>
      <c r="O473" s="60"/>
      <c r="P473" s="63"/>
      <c r="Q473" s="64"/>
      <c r="R47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7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73" s="65" t="str">
        <f>IF(Tbl1_EmployerData[[#This Row],[Empleado
(Nombre o ID)]]="","",Tbl1_EmployerData[[#This Row],[Compensación total
]]/(Tbl1_EmployerData[[#This Row],[Total de horas efectivas]]))</f>
        <v/>
      </c>
    </row>
    <row r="474" spans="1:20">
      <c r="A474" s="53"/>
      <c r="B474" s="54"/>
      <c r="C474" s="54"/>
      <c r="D474" s="54"/>
      <c r="E474" s="2"/>
      <c r="F474" s="55"/>
      <c r="G474" s="56"/>
      <c r="H474" s="56"/>
      <c r="I474" s="57">
        <f>Tbl1_EmployerData[[#This Row],[Total de horas anuales (regulares)]]+Tbl1_EmployerData[[#This Row],[Total de horas anuales (horas extras, OT)]]</f>
        <v>0</v>
      </c>
      <c r="J474" s="58">
        <f>Tbl1_EmployerData[[#This Row],[Tarifa por hora]]*Tbl1_EmployerData[[#This Row],[Total de horas anuales (regulares)]]</f>
        <v>0</v>
      </c>
      <c r="K47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74" s="60"/>
      <c r="M474" s="61"/>
      <c r="N474" s="62">
        <f>Tbl1_EmployerData[[#This Row],[Salario base anual]]</f>
        <v>0</v>
      </c>
      <c r="O474" s="60"/>
      <c r="P474" s="63"/>
      <c r="Q474" s="64"/>
      <c r="R47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7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74" s="65" t="str">
        <f>IF(Tbl1_EmployerData[[#This Row],[Empleado
(Nombre o ID)]]="","",Tbl1_EmployerData[[#This Row],[Compensación total
]]/(Tbl1_EmployerData[[#This Row],[Total de horas efectivas]]))</f>
        <v/>
      </c>
    </row>
    <row r="475" spans="1:20">
      <c r="A475" s="53"/>
      <c r="B475" s="54"/>
      <c r="C475" s="54"/>
      <c r="D475" s="54"/>
      <c r="E475" s="2"/>
      <c r="F475" s="55"/>
      <c r="G475" s="56"/>
      <c r="H475" s="56"/>
      <c r="I475" s="57">
        <f>Tbl1_EmployerData[[#This Row],[Total de horas anuales (regulares)]]+Tbl1_EmployerData[[#This Row],[Total de horas anuales (horas extras, OT)]]</f>
        <v>0</v>
      </c>
      <c r="J475" s="58">
        <f>Tbl1_EmployerData[[#This Row],[Tarifa por hora]]*Tbl1_EmployerData[[#This Row],[Total de horas anuales (regulares)]]</f>
        <v>0</v>
      </c>
      <c r="K47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75" s="60"/>
      <c r="M475" s="61"/>
      <c r="N475" s="62">
        <f>Tbl1_EmployerData[[#This Row],[Salario base anual]]</f>
        <v>0</v>
      </c>
      <c r="O475" s="60"/>
      <c r="P475" s="63"/>
      <c r="Q475" s="64"/>
      <c r="R47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7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75" s="65" t="str">
        <f>IF(Tbl1_EmployerData[[#This Row],[Empleado
(Nombre o ID)]]="","",Tbl1_EmployerData[[#This Row],[Compensación total
]]/(Tbl1_EmployerData[[#This Row],[Total de horas efectivas]]))</f>
        <v/>
      </c>
    </row>
    <row r="476" spans="1:20">
      <c r="A476" s="53"/>
      <c r="B476" s="54"/>
      <c r="C476" s="54"/>
      <c r="D476" s="54"/>
      <c r="E476" s="2"/>
      <c r="F476" s="55"/>
      <c r="G476" s="56"/>
      <c r="H476" s="56"/>
      <c r="I476" s="57">
        <f>Tbl1_EmployerData[[#This Row],[Total de horas anuales (regulares)]]+Tbl1_EmployerData[[#This Row],[Total de horas anuales (horas extras, OT)]]</f>
        <v>0</v>
      </c>
      <c r="J476" s="58">
        <f>Tbl1_EmployerData[[#This Row],[Tarifa por hora]]*Tbl1_EmployerData[[#This Row],[Total de horas anuales (regulares)]]</f>
        <v>0</v>
      </c>
      <c r="K47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76" s="60"/>
      <c r="M476" s="61"/>
      <c r="N476" s="62">
        <f>Tbl1_EmployerData[[#This Row],[Salario base anual]]</f>
        <v>0</v>
      </c>
      <c r="O476" s="60"/>
      <c r="P476" s="63"/>
      <c r="Q476" s="64"/>
      <c r="R47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7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76" s="65" t="str">
        <f>IF(Tbl1_EmployerData[[#This Row],[Empleado
(Nombre o ID)]]="","",Tbl1_EmployerData[[#This Row],[Compensación total
]]/(Tbl1_EmployerData[[#This Row],[Total de horas efectivas]]))</f>
        <v/>
      </c>
    </row>
    <row r="477" spans="1:20">
      <c r="A477" s="53"/>
      <c r="B477" s="54"/>
      <c r="C477" s="54"/>
      <c r="D477" s="54"/>
      <c r="E477" s="2"/>
      <c r="F477" s="55"/>
      <c r="G477" s="56"/>
      <c r="H477" s="56"/>
      <c r="I477" s="57">
        <f>Tbl1_EmployerData[[#This Row],[Total de horas anuales (regulares)]]+Tbl1_EmployerData[[#This Row],[Total de horas anuales (horas extras, OT)]]</f>
        <v>0</v>
      </c>
      <c r="J477" s="58">
        <f>Tbl1_EmployerData[[#This Row],[Tarifa por hora]]*Tbl1_EmployerData[[#This Row],[Total de horas anuales (regulares)]]</f>
        <v>0</v>
      </c>
      <c r="K47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77" s="60"/>
      <c r="M477" s="61"/>
      <c r="N477" s="62">
        <f>Tbl1_EmployerData[[#This Row],[Salario base anual]]</f>
        <v>0</v>
      </c>
      <c r="O477" s="60"/>
      <c r="P477" s="63"/>
      <c r="Q477" s="64"/>
      <c r="R47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7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77" s="65" t="str">
        <f>IF(Tbl1_EmployerData[[#This Row],[Empleado
(Nombre o ID)]]="","",Tbl1_EmployerData[[#This Row],[Compensación total
]]/(Tbl1_EmployerData[[#This Row],[Total de horas efectivas]]))</f>
        <v/>
      </c>
    </row>
    <row r="478" spans="1:20">
      <c r="A478" s="53"/>
      <c r="B478" s="54"/>
      <c r="C478" s="54"/>
      <c r="D478" s="54"/>
      <c r="E478" s="2"/>
      <c r="F478" s="55"/>
      <c r="G478" s="56"/>
      <c r="H478" s="56"/>
      <c r="I478" s="57">
        <f>Tbl1_EmployerData[[#This Row],[Total de horas anuales (regulares)]]+Tbl1_EmployerData[[#This Row],[Total de horas anuales (horas extras, OT)]]</f>
        <v>0</v>
      </c>
      <c r="J478" s="58">
        <f>Tbl1_EmployerData[[#This Row],[Tarifa por hora]]*Tbl1_EmployerData[[#This Row],[Total de horas anuales (regulares)]]</f>
        <v>0</v>
      </c>
      <c r="K47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78" s="60"/>
      <c r="M478" s="61"/>
      <c r="N478" s="62">
        <f>Tbl1_EmployerData[[#This Row],[Salario base anual]]</f>
        <v>0</v>
      </c>
      <c r="O478" s="60"/>
      <c r="P478" s="63"/>
      <c r="Q478" s="64"/>
      <c r="R47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7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78" s="65" t="str">
        <f>IF(Tbl1_EmployerData[[#This Row],[Empleado
(Nombre o ID)]]="","",Tbl1_EmployerData[[#This Row],[Compensación total
]]/(Tbl1_EmployerData[[#This Row],[Total de horas efectivas]]))</f>
        <v/>
      </c>
    </row>
    <row r="479" spans="1:20">
      <c r="A479" s="53"/>
      <c r="B479" s="54"/>
      <c r="C479" s="54"/>
      <c r="D479" s="54"/>
      <c r="E479" s="2"/>
      <c r="F479" s="55"/>
      <c r="G479" s="56"/>
      <c r="H479" s="56"/>
      <c r="I479" s="57">
        <f>Tbl1_EmployerData[[#This Row],[Total de horas anuales (regulares)]]+Tbl1_EmployerData[[#This Row],[Total de horas anuales (horas extras, OT)]]</f>
        <v>0</v>
      </c>
      <c r="J479" s="58">
        <f>Tbl1_EmployerData[[#This Row],[Tarifa por hora]]*Tbl1_EmployerData[[#This Row],[Total de horas anuales (regulares)]]</f>
        <v>0</v>
      </c>
      <c r="K47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79" s="60"/>
      <c r="M479" s="61"/>
      <c r="N479" s="62">
        <f>Tbl1_EmployerData[[#This Row],[Salario base anual]]</f>
        <v>0</v>
      </c>
      <c r="O479" s="60"/>
      <c r="P479" s="63"/>
      <c r="Q479" s="64"/>
      <c r="R47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7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79" s="65" t="str">
        <f>IF(Tbl1_EmployerData[[#This Row],[Empleado
(Nombre o ID)]]="","",Tbl1_EmployerData[[#This Row],[Compensación total
]]/(Tbl1_EmployerData[[#This Row],[Total de horas efectivas]]))</f>
        <v/>
      </c>
    </row>
    <row r="480" spans="1:20">
      <c r="A480" s="53"/>
      <c r="B480" s="54"/>
      <c r="C480" s="54"/>
      <c r="D480" s="54"/>
      <c r="E480" s="2"/>
      <c r="F480" s="55"/>
      <c r="G480" s="56"/>
      <c r="H480" s="56"/>
      <c r="I480" s="57">
        <f>Tbl1_EmployerData[[#This Row],[Total de horas anuales (regulares)]]+Tbl1_EmployerData[[#This Row],[Total de horas anuales (horas extras, OT)]]</f>
        <v>0</v>
      </c>
      <c r="J480" s="58">
        <f>Tbl1_EmployerData[[#This Row],[Tarifa por hora]]*Tbl1_EmployerData[[#This Row],[Total de horas anuales (regulares)]]</f>
        <v>0</v>
      </c>
      <c r="K48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80" s="60"/>
      <c r="M480" s="61"/>
      <c r="N480" s="62">
        <f>Tbl1_EmployerData[[#This Row],[Salario base anual]]</f>
        <v>0</v>
      </c>
      <c r="O480" s="60"/>
      <c r="P480" s="63"/>
      <c r="Q480" s="64"/>
      <c r="R48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8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80" s="65" t="str">
        <f>IF(Tbl1_EmployerData[[#This Row],[Empleado
(Nombre o ID)]]="","",Tbl1_EmployerData[[#This Row],[Compensación total
]]/(Tbl1_EmployerData[[#This Row],[Total de horas efectivas]]))</f>
        <v/>
      </c>
    </row>
    <row r="481" spans="1:20">
      <c r="A481" s="53"/>
      <c r="B481" s="54"/>
      <c r="C481" s="54"/>
      <c r="D481" s="54"/>
      <c r="E481" s="2"/>
      <c r="F481" s="55"/>
      <c r="G481" s="56"/>
      <c r="H481" s="56"/>
      <c r="I481" s="57">
        <f>Tbl1_EmployerData[[#This Row],[Total de horas anuales (regulares)]]+Tbl1_EmployerData[[#This Row],[Total de horas anuales (horas extras, OT)]]</f>
        <v>0</v>
      </c>
      <c r="J481" s="58">
        <f>Tbl1_EmployerData[[#This Row],[Tarifa por hora]]*Tbl1_EmployerData[[#This Row],[Total de horas anuales (regulares)]]</f>
        <v>0</v>
      </c>
      <c r="K48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81" s="60"/>
      <c r="M481" s="61"/>
      <c r="N481" s="62">
        <f>Tbl1_EmployerData[[#This Row],[Salario base anual]]</f>
        <v>0</v>
      </c>
      <c r="O481" s="60"/>
      <c r="P481" s="63"/>
      <c r="Q481" s="64"/>
      <c r="R48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8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81" s="65" t="str">
        <f>IF(Tbl1_EmployerData[[#This Row],[Empleado
(Nombre o ID)]]="","",Tbl1_EmployerData[[#This Row],[Compensación total
]]/(Tbl1_EmployerData[[#This Row],[Total de horas efectivas]]))</f>
        <v/>
      </c>
    </row>
    <row r="482" spans="1:20">
      <c r="A482" s="53"/>
      <c r="B482" s="54"/>
      <c r="C482" s="54"/>
      <c r="D482" s="54"/>
      <c r="E482" s="2"/>
      <c r="F482" s="55"/>
      <c r="G482" s="56"/>
      <c r="H482" s="56"/>
      <c r="I482" s="57">
        <f>Tbl1_EmployerData[[#This Row],[Total de horas anuales (regulares)]]+Tbl1_EmployerData[[#This Row],[Total de horas anuales (horas extras, OT)]]</f>
        <v>0</v>
      </c>
      <c r="J482" s="58">
        <f>Tbl1_EmployerData[[#This Row],[Tarifa por hora]]*Tbl1_EmployerData[[#This Row],[Total de horas anuales (regulares)]]</f>
        <v>0</v>
      </c>
      <c r="K48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82" s="60"/>
      <c r="M482" s="61"/>
      <c r="N482" s="62">
        <f>Tbl1_EmployerData[[#This Row],[Salario base anual]]</f>
        <v>0</v>
      </c>
      <c r="O482" s="60"/>
      <c r="P482" s="63"/>
      <c r="Q482" s="64"/>
      <c r="R48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8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82" s="65" t="str">
        <f>IF(Tbl1_EmployerData[[#This Row],[Empleado
(Nombre o ID)]]="","",Tbl1_EmployerData[[#This Row],[Compensación total
]]/(Tbl1_EmployerData[[#This Row],[Total de horas efectivas]]))</f>
        <v/>
      </c>
    </row>
    <row r="483" spans="1:20">
      <c r="A483" s="53"/>
      <c r="B483" s="54"/>
      <c r="C483" s="54"/>
      <c r="D483" s="54"/>
      <c r="E483" s="2"/>
      <c r="F483" s="55"/>
      <c r="G483" s="56"/>
      <c r="H483" s="56"/>
      <c r="I483" s="57">
        <f>Tbl1_EmployerData[[#This Row],[Total de horas anuales (regulares)]]+Tbl1_EmployerData[[#This Row],[Total de horas anuales (horas extras, OT)]]</f>
        <v>0</v>
      </c>
      <c r="J483" s="58">
        <f>Tbl1_EmployerData[[#This Row],[Tarifa por hora]]*Tbl1_EmployerData[[#This Row],[Total de horas anuales (regulares)]]</f>
        <v>0</v>
      </c>
      <c r="K48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83" s="60"/>
      <c r="M483" s="61"/>
      <c r="N483" s="62">
        <f>Tbl1_EmployerData[[#This Row],[Salario base anual]]</f>
        <v>0</v>
      </c>
      <c r="O483" s="60"/>
      <c r="P483" s="63"/>
      <c r="Q483" s="64"/>
      <c r="R48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8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83" s="65" t="str">
        <f>IF(Tbl1_EmployerData[[#This Row],[Empleado
(Nombre o ID)]]="","",Tbl1_EmployerData[[#This Row],[Compensación total
]]/(Tbl1_EmployerData[[#This Row],[Total de horas efectivas]]))</f>
        <v/>
      </c>
    </row>
    <row r="484" spans="1:20">
      <c r="A484" s="53"/>
      <c r="B484" s="54"/>
      <c r="C484" s="54"/>
      <c r="D484" s="54"/>
      <c r="E484" s="2"/>
      <c r="F484" s="55"/>
      <c r="G484" s="56"/>
      <c r="H484" s="56"/>
      <c r="I484" s="57">
        <f>Tbl1_EmployerData[[#This Row],[Total de horas anuales (regulares)]]+Tbl1_EmployerData[[#This Row],[Total de horas anuales (horas extras, OT)]]</f>
        <v>0</v>
      </c>
      <c r="J484" s="58">
        <f>Tbl1_EmployerData[[#This Row],[Tarifa por hora]]*Tbl1_EmployerData[[#This Row],[Total de horas anuales (regulares)]]</f>
        <v>0</v>
      </c>
      <c r="K48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84" s="60"/>
      <c r="M484" s="61"/>
      <c r="N484" s="62">
        <f>Tbl1_EmployerData[[#This Row],[Salario base anual]]</f>
        <v>0</v>
      </c>
      <c r="O484" s="60"/>
      <c r="P484" s="63"/>
      <c r="Q484" s="64"/>
      <c r="R48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8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84" s="65" t="str">
        <f>IF(Tbl1_EmployerData[[#This Row],[Empleado
(Nombre o ID)]]="","",Tbl1_EmployerData[[#This Row],[Compensación total
]]/(Tbl1_EmployerData[[#This Row],[Total de horas efectivas]]))</f>
        <v/>
      </c>
    </row>
    <row r="485" spans="1:20">
      <c r="A485" s="53"/>
      <c r="B485" s="54"/>
      <c r="C485" s="54"/>
      <c r="D485" s="54"/>
      <c r="E485" s="2"/>
      <c r="F485" s="55"/>
      <c r="G485" s="56"/>
      <c r="H485" s="56"/>
      <c r="I485" s="57">
        <f>Tbl1_EmployerData[[#This Row],[Total de horas anuales (regulares)]]+Tbl1_EmployerData[[#This Row],[Total de horas anuales (horas extras, OT)]]</f>
        <v>0</v>
      </c>
      <c r="J485" s="58">
        <f>Tbl1_EmployerData[[#This Row],[Tarifa por hora]]*Tbl1_EmployerData[[#This Row],[Total de horas anuales (regulares)]]</f>
        <v>0</v>
      </c>
      <c r="K48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85" s="60"/>
      <c r="M485" s="61"/>
      <c r="N485" s="62">
        <f>Tbl1_EmployerData[[#This Row],[Salario base anual]]</f>
        <v>0</v>
      </c>
      <c r="O485" s="60"/>
      <c r="P485" s="63"/>
      <c r="Q485" s="64"/>
      <c r="R48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8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85" s="65" t="str">
        <f>IF(Tbl1_EmployerData[[#This Row],[Empleado
(Nombre o ID)]]="","",Tbl1_EmployerData[[#This Row],[Compensación total
]]/(Tbl1_EmployerData[[#This Row],[Total de horas efectivas]]))</f>
        <v/>
      </c>
    </row>
    <row r="486" spans="1:20">
      <c r="A486" s="53"/>
      <c r="B486" s="54"/>
      <c r="C486" s="54"/>
      <c r="D486" s="54"/>
      <c r="E486" s="2"/>
      <c r="F486" s="55"/>
      <c r="G486" s="56"/>
      <c r="H486" s="56"/>
      <c r="I486" s="57">
        <f>Tbl1_EmployerData[[#This Row],[Total de horas anuales (regulares)]]+Tbl1_EmployerData[[#This Row],[Total de horas anuales (horas extras, OT)]]</f>
        <v>0</v>
      </c>
      <c r="J486" s="58">
        <f>Tbl1_EmployerData[[#This Row],[Tarifa por hora]]*Tbl1_EmployerData[[#This Row],[Total de horas anuales (regulares)]]</f>
        <v>0</v>
      </c>
      <c r="K48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86" s="60"/>
      <c r="M486" s="61"/>
      <c r="N486" s="62">
        <f>Tbl1_EmployerData[[#This Row],[Salario base anual]]</f>
        <v>0</v>
      </c>
      <c r="O486" s="60"/>
      <c r="P486" s="63"/>
      <c r="Q486" s="64"/>
      <c r="R48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8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86" s="65" t="str">
        <f>IF(Tbl1_EmployerData[[#This Row],[Empleado
(Nombre o ID)]]="","",Tbl1_EmployerData[[#This Row],[Compensación total
]]/(Tbl1_EmployerData[[#This Row],[Total de horas efectivas]]))</f>
        <v/>
      </c>
    </row>
    <row r="487" spans="1:20">
      <c r="A487" s="53"/>
      <c r="B487" s="54"/>
      <c r="C487" s="54"/>
      <c r="D487" s="54"/>
      <c r="E487" s="2"/>
      <c r="F487" s="55"/>
      <c r="G487" s="56"/>
      <c r="H487" s="56"/>
      <c r="I487" s="57">
        <f>Tbl1_EmployerData[[#This Row],[Total de horas anuales (regulares)]]+Tbl1_EmployerData[[#This Row],[Total de horas anuales (horas extras, OT)]]</f>
        <v>0</v>
      </c>
      <c r="J487" s="58">
        <f>Tbl1_EmployerData[[#This Row],[Tarifa por hora]]*Tbl1_EmployerData[[#This Row],[Total de horas anuales (regulares)]]</f>
        <v>0</v>
      </c>
      <c r="K48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87" s="60"/>
      <c r="M487" s="61"/>
      <c r="N487" s="62">
        <f>Tbl1_EmployerData[[#This Row],[Salario base anual]]</f>
        <v>0</v>
      </c>
      <c r="O487" s="60"/>
      <c r="P487" s="63"/>
      <c r="Q487" s="64"/>
      <c r="R48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8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87" s="65" t="str">
        <f>IF(Tbl1_EmployerData[[#This Row],[Empleado
(Nombre o ID)]]="","",Tbl1_EmployerData[[#This Row],[Compensación total
]]/(Tbl1_EmployerData[[#This Row],[Total de horas efectivas]]))</f>
        <v/>
      </c>
    </row>
    <row r="488" spans="1:20">
      <c r="A488" s="53"/>
      <c r="B488" s="54"/>
      <c r="C488" s="54"/>
      <c r="D488" s="54"/>
      <c r="E488" s="2"/>
      <c r="F488" s="55"/>
      <c r="G488" s="56"/>
      <c r="H488" s="56"/>
      <c r="I488" s="57">
        <f>Tbl1_EmployerData[[#This Row],[Total de horas anuales (regulares)]]+Tbl1_EmployerData[[#This Row],[Total de horas anuales (horas extras, OT)]]</f>
        <v>0</v>
      </c>
      <c r="J488" s="58">
        <f>Tbl1_EmployerData[[#This Row],[Tarifa por hora]]*Tbl1_EmployerData[[#This Row],[Total de horas anuales (regulares)]]</f>
        <v>0</v>
      </c>
      <c r="K48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88" s="60"/>
      <c r="M488" s="61"/>
      <c r="N488" s="62">
        <f>Tbl1_EmployerData[[#This Row],[Salario base anual]]</f>
        <v>0</v>
      </c>
      <c r="O488" s="60"/>
      <c r="P488" s="63"/>
      <c r="Q488" s="64"/>
      <c r="R48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8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88" s="65" t="str">
        <f>IF(Tbl1_EmployerData[[#This Row],[Empleado
(Nombre o ID)]]="","",Tbl1_EmployerData[[#This Row],[Compensación total
]]/(Tbl1_EmployerData[[#This Row],[Total de horas efectivas]]))</f>
        <v/>
      </c>
    </row>
    <row r="489" spans="1:20">
      <c r="A489" s="53"/>
      <c r="B489" s="54"/>
      <c r="C489" s="54"/>
      <c r="D489" s="54"/>
      <c r="E489" s="2"/>
      <c r="F489" s="55"/>
      <c r="G489" s="56"/>
      <c r="H489" s="56"/>
      <c r="I489" s="57">
        <f>Tbl1_EmployerData[[#This Row],[Total de horas anuales (regulares)]]+Tbl1_EmployerData[[#This Row],[Total de horas anuales (horas extras, OT)]]</f>
        <v>0</v>
      </c>
      <c r="J489" s="58">
        <f>Tbl1_EmployerData[[#This Row],[Tarifa por hora]]*Tbl1_EmployerData[[#This Row],[Total de horas anuales (regulares)]]</f>
        <v>0</v>
      </c>
      <c r="K48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89" s="60"/>
      <c r="M489" s="61"/>
      <c r="N489" s="62">
        <f>Tbl1_EmployerData[[#This Row],[Salario base anual]]</f>
        <v>0</v>
      </c>
      <c r="O489" s="60"/>
      <c r="P489" s="63"/>
      <c r="Q489" s="64"/>
      <c r="R48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8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89" s="65" t="str">
        <f>IF(Tbl1_EmployerData[[#This Row],[Empleado
(Nombre o ID)]]="","",Tbl1_EmployerData[[#This Row],[Compensación total
]]/(Tbl1_EmployerData[[#This Row],[Total de horas efectivas]]))</f>
        <v/>
      </c>
    </row>
    <row r="490" spans="1:20">
      <c r="A490" s="53"/>
      <c r="B490" s="54"/>
      <c r="C490" s="54"/>
      <c r="D490" s="54"/>
      <c r="E490" s="2"/>
      <c r="F490" s="55"/>
      <c r="G490" s="56"/>
      <c r="H490" s="56"/>
      <c r="I490" s="57">
        <f>Tbl1_EmployerData[[#This Row],[Total de horas anuales (regulares)]]+Tbl1_EmployerData[[#This Row],[Total de horas anuales (horas extras, OT)]]</f>
        <v>0</v>
      </c>
      <c r="J490" s="58">
        <f>Tbl1_EmployerData[[#This Row],[Tarifa por hora]]*Tbl1_EmployerData[[#This Row],[Total de horas anuales (regulares)]]</f>
        <v>0</v>
      </c>
      <c r="K49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90" s="60"/>
      <c r="M490" s="61"/>
      <c r="N490" s="62">
        <f>Tbl1_EmployerData[[#This Row],[Salario base anual]]</f>
        <v>0</v>
      </c>
      <c r="O490" s="60"/>
      <c r="P490" s="63"/>
      <c r="Q490" s="64"/>
      <c r="R49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9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90" s="65" t="str">
        <f>IF(Tbl1_EmployerData[[#This Row],[Empleado
(Nombre o ID)]]="","",Tbl1_EmployerData[[#This Row],[Compensación total
]]/(Tbl1_EmployerData[[#This Row],[Total de horas efectivas]]))</f>
        <v/>
      </c>
    </row>
    <row r="491" spans="1:20">
      <c r="A491" s="53"/>
      <c r="B491" s="54"/>
      <c r="C491" s="54"/>
      <c r="D491" s="54"/>
      <c r="E491" s="2"/>
      <c r="F491" s="55"/>
      <c r="G491" s="56"/>
      <c r="H491" s="56"/>
      <c r="I491" s="57">
        <f>Tbl1_EmployerData[[#This Row],[Total de horas anuales (regulares)]]+Tbl1_EmployerData[[#This Row],[Total de horas anuales (horas extras, OT)]]</f>
        <v>0</v>
      </c>
      <c r="J491" s="58">
        <f>Tbl1_EmployerData[[#This Row],[Tarifa por hora]]*Tbl1_EmployerData[[#This Row],[Total de horas anuales (regulares)]]</f>
        <v>0</v>
      </c>
      <c r="K49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91" s="60"/>
      <c r="M491" s="61"/>
      <c r="N491" s="62">
        <f>Tbl1_EmployerData[[#This Row],[Salario base anual]]</f>
        <v>0</v>
      </c>
      <c r="O491" s="60"/>
      <c r="P491" s="63"/>
      <c r="Q491" s="64"/>
      <c r="R49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9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91" s="65" t="str">
        <f>IF(Tbl1_EmployerData[[#This Row],[Empleado
(Nombre o ID)]]="","",Tbl1_EmployerData[[#This Row],[Compensación total
]]/(Tbl1_EmployerData[[#This Row],[Total de horas efectivas]]))</f>
        <v/>
      </c>
    </row>
    <row r="492" spans="1:20">
      <c r="A492" s="53"/>
      <c r="B492" s="54"/>
      <c r="C492" s="54"/>
      <c r="D492" s="54"/>
      <c r="E492" s="2"/>
      <c r="F492" s="55"/>
      <c r="G492" s="56"/>
      <c r="H492" s="56"/>
      <c r="I492" s="57">
        <f>Tbl1_EmployerData[[#This Row],[Total de horas anuales (regulares)]]+Tbl1_EmployerData[[#This Row],[Total de horas anuales (horas extras, OT)]]</f>
        <v>0</v>
      </c>
      <c r="J492" s="58">
        <f>Tbl1_EmployerData[[#This Row],[Tarifa por hora]]*Tbl1_EmployerData[[#This Row],[Total de horas anuales (regulares)]]</f>
        <v>0</v>
      </c>
      <c r="K49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92" s="60"/>
      <c r="M492" s="61"/>
      <c r="N492" s="62">
        <f>Tbl1_EmployerData[[#This Row],[Salario base anual]]</f>
        <v>0</v>
      </c>
      <c r="O492" s="60"/>
      <c r="P492" s="63"/>
      <c r="Q492" s="64"/>
      <c r="R49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9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92" s="65" t="str">
        <f>IF(Tbl1_EmployerData[[#This Row],[Empleado
(Nombre o ID)]]="","",Tbl1_EmployerData[[#This Row],[Compensación total
]]/(Tbl1_EmployerData[[#This Row],[Total de horas efectivas]]))</f>
        <v/>
      </c>
    </row>
    <row r="493" spans="1:20">
      <c r="A493" s="53"/>
      <c r="B493" s="54"/>
      <c r="C493" s="54"/>
      <c r="D493" s="54"/>
      <c r="E493" s="2"/>
      <c r="F493" s="55"/>
      <c r="G493" s="56"/>
      <c r="H493" s="56"/>
      <c r="I493" s="57">
        <f>Tbl1_EmployerData[[#This Row],[Total de horas anuales (regulares)]]+Tbl1_EmployerData[[#This Row],[Total de horas anuales (horas extras, OT)]]</f>
        <v>0</v>
      </c>
      <c r="J493" s="58">
        <f>Tbl1_EmployerData[[#This Row],[Tarifa por hora]]*Tbl1_EmployerData[[#This Row],[Total de horas anuales (regulares)]]</f>
        <v>0</v>
      </c>
      <c r="K49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93" s="60"/>
      <c r="M493" s="61"/>
      <c r="N493" s="62">
        <f>Tbl1_EmployerData[[#This Row],[Salario base anual]]</f>
        <v>0</v>
      </c>
      <c r="O493" s="60"/>
      <c r="P493" s="63"/>
      <c r="Q493" s="64"/>
      <c r="R49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9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93" s="65" t="str">
        <f>IF(Tbl1_EmployerData[[#This Row],[Empleado
(Nombre o ID)]]="","",Tbl1_EmployerData[[#This Row],[Compensación total
]]/(Tbl1_EmployerData[[#This Row],[Total de horas efectivas]]))</f>
        <v/>
      </c>
    </row>
    <row r="494" spans="1:20">
      <c r="A494" s="53"/>
      <c r="B494" s="54"/>
      <c r="C494" s="54"/>
      <c r="D494" s="54"/>
      <c r="E494" s="2"/>
      <c r="F494" s="55"/>
      <c r="G494" s="56"/>
      <c r="H494" s="56"/>
      <c r="I494" s="57">
        <f>Tbl1_EmployerData[[#This Row],[Total de horas anuales (regulares)]]+Tbl1_EmployerData[[#This Row],[Total de horas anuales (horas extras, OT)]]</f>
        <v>0</v>
      </c>
      <c r="J494" s="58">
        <f>Tbl1_EmployerData[[#This Row],[Tarifa por hora]]*Tbl1_EmployerData[[#This Row],[Total de horas anuales (regulares)]]</f>
        <v>0</v>
      </c>
      <c r="K49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94" s="60"/>
      <c r="M494" s="61"/>
      <c r="N494" s="62">
        <f>Tbl1_EmployerData[[#This Row],[Salario base anual]]</f>
        <v>0</v>
      </c>
      <c r="O494" s="60"/>
      <c r="P494" s="63"/>
      <c r="Q494" s="64"/>
      <c r="R49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9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94" s="65" t="str">
        <f>IF(Tbl1_EmployerData[[#This Row],[Empleado
(Nombre o ID)]]="","",Tbl1_EmployerData[[#This Row],[Compensación total
]]/(Tbl1_EmployerData[[#This Row],[Total de horas efectivas]]))</f>
        <v/>
      </c>
    </row>
    <row r="495" spans="1:20">
      <c r="A495" s="53"/>
      <c r="B495" s="54"/>
      <c r="C495" s="54"/>
      <c r="D495" s="54"/>
      <c r="E495" s="2"/>
      <c r="F495" s="55"/>
      <c r="G495" s="56"/>
      <c r="H495" s="56"/>
      <c r="I495" s="57">
        <f>Tbl1_EmployerData[[#This Row],[Total de horas anuales (regulares)]]+Tbl1_EmployerData[[#This Row],[Total de horas anuales (horas extras, OT)]]</f>
        <v>0</v>
      </c>
      <c r="J495" s="58">
        <f>Tbl1_EmployerData[[#This Row],[Tarifa por hora]]*Tbl1_EmployerData[[#This Row],[Total de horas anuales (regulares)]]</f>
        <v>0</v>
      </c>
      <c r="K49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95" s="60"/>
      <c r="M495" s="61"/>
      <c r="N495" s="62">
        <f>Tbl1_EmployerData[[#This Row],[Salario base anual]]</f>
        <v>0</v>
      </c>
      <c r="O495" s="60"/>
      <c r="P495" s="63"/>
      <c r="Q495" s="64"/>
      <c r="R49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9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95" s="65" t="str">
        <f>IF(Tbl1_EmployerData[[#This Row],[Empleado
(Nombre o ID)]]="","",Tbl1_EmployerData[[#This Row],[Compensación total
]]/(Tbl1_EmployerData[[#This Row],[Total de horas efectivas]]))</f>
        <v/>
      </c>
    </row>
    <row r="496" spans="1:20">
      <c r="A496" s="53"/>
      <c r="B496" s="54"/>
      <c r="C496" s="54"/>
      <c r="D496" s="54"/>
      <c r="E496" s="2"/>
      <c r="F496" s="55"/>
      <c r="G496" s="56"/>
      <c r="H496" s="56"/>
      <c r="I496" s="57">
        <f>Tbl1_EmployerData[[#This Row],[Total de horas anuales (regulares)]]+Tbl1_EmployerData[[#This Row],[Total de horas anuales (horas extras, OT)]]</f>
        <v>0</v>
      </c>
      <c r="J496" s="58">
        <f>Tbl1_EmployerData[[#This Row],[Tarifa por hora]]*Tbl1_EmployerData[[#This Row],[Total de horas anuales (regulares)]]</f>
        <v>0</v>
      </c>
      <c r="K49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96" s="60"/>
      <c r="M496" s="61"/>
      <c r="N496" s="62">
        <f>Tbl1_EmployerData[[#This Row],[Salario base anual]]</f>
        <v>0</v>
      </c>
      <c r="O496" s="60"/>
      <c r="P496" s="63"/>
      <c r="Q496" s="64"/>
      <c r="R49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9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96" s="65" t="str">
        <f>IF(Tbl1_EmployerData[[#This Row],[Empleado
(Nombre o ID)]]="","",Tbl1_EmployerData[[#This Row],[Compensación total
]]/(Tbl1_EmployerData[[#This Row],[Total de horas efectivas]]))</f>
        <v/>
      </c>
    </row>
    <row r="497" spans="1:20">
      <c r="A497" s="53"/>
      <c r="B497" s="54"/>
      <c r="C497" s="54"/>
      <c r="D497" s="54"/>
      <c r="E497" s="2"/>
      <c r="F497" s="55"/>
      <c r="G497" s="56"/>
      <c r="H497" s="56"/>
      <c r="I497" s="57">
        <f>Tbl1_EmployerData[[#This Row],[Total de horas anuales (regulares)]]+Tbl1_EmployerData[[#This Row],[Total de horas anuales (horas extras, OT)]]</f>
        <v>0</v>
      </c>
      <c r="J497" s="58">
        <f>Tbl1_EmployerData[[#This Row],[Tarifa por hora]]*Tbl1_EmployerData[[#This Row],[Total de horas anuales (regulares)]]</f>
        <v>0</v>
      </c>
      <c r="K49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97" s="60"/>
      <c r="M497" s="61"/>
      <c r="N497" s="62">
        <f>Tbl1_EmployerData[[#This Row],[Salario base anual]]</f>
        <v>0</v>
      </c>
      <c r="O497" s="60"/>
      <c r="P497" s="63"/>
      <c r="Q497" s="64"/>
      <c r="R49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9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97" s="65" t="str">
        <f>IF(Tbl1_EmployerData[[#This Row],[Empleado
(Nombre o ID)]]="","",Tbl1_EmployerData[[#This Row],[Compensación total
]]/(Tbl1_EmployerData[[#This Row],[Total de horas efectivas]]))</f>
        <v/>
      </c>
    </row>
    <row r="498" spans="1:20">
      <c r="A498" s="53"/>
      <c r="B498" s="54"/>
      <c r="C498" s="54"/>
      <c r="D498" s="54"/>
      <c r="E498" s="2"/>
      <c r="F498" s="55"/>
      <c r="G498" s="56"/>
      <c r="H498" s="56"/>
      <c r="I498" s="57">
        <f>Tbl1_EmployerData[[#This Row],[Total de horas anuales (regulares)]]+Tbl1_EmployerData[[#This Row],[Total de horas anuales (horas extras, OT)]]</f>
        <v>0</v>
      </c>
      <c r="J498" s="58">
        <f>Tbl1_EmployerData[[#This Row],[Tarifa por hora]]*Tbl1_EmployerData[[#This Row],[Total de horas anuales (regulares)]]</f>
        <v>0</v>
      </c>
      <c r="K49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98" s="60"/>
      <c r="M498" s="61"/>
      <c r="N498" s="62">
        <f>Tbl1_EmployerData[[#This Row],[Salario base anual]]</f>
        <v>0</v>
      </c>
      <c r="O498" s="60"/>
      <c r="P498" s="63"/>
      <c r="Q498" s="64"/>
      <c r="R49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9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98" s="65" t="str">
        <f>IF(Tbl1_EmployerData[[#This Row],[Empleado
(Nombre o ID)]]="","",Tbl1_EmployerData[[#This Row],[Compensación total
]]/(Tbl1_EmployerData[[#This Row],[Total de horas efectivas]]))</f>
        <v/>
      </c>
    </row>
    <row r="499" spans="1:20">
      <c r="A499" s="53"/>
      <c r="B499" s="54"/>
      <c r="C499" s="54"/>
      <c r="D499" s="54"/>
      <c r="E499" s="2"/>
      <c r="F499" s="55"/>
      <c r="G499" s="56"/>
      <c r="H499" s="56"/>
      <c r="I499" s="57">
        <f>Tbl1_EmployerData[[#This Row],[Total de horas anuales (regulares)]]+Tbl1_EmployerData[[#This Row],[Total de horas anuales (horas extras, OT)]]</f>
        <v>0</v>
      </c>
      <c r="J499" s="58">
        <f>Tbl1_EmployerData[[#This Row],[Tarifa por hora]]*Tbl1_EmployerData[[#This Row],[Total de horas anuales (regulares)]]</f>
        <v>0</v>
      </c>
      <c r="K49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499" s="60"/>
      <c r="M499" s="61"/>
      <c r="N499" s="62">
        <f>Tbl1_EmployerData[[#This Row],[Salario base anual]]</f>
        <v>0</v>
      </c>
      <c r="O499" s="60"/>
      <c r="P499" s="63"/>
      <c r="Q499" s="64"/>
      <c r="R49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49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499" s="65" t="str">
        <f>IF(Tbl1_EmployerData[[#This Row],[Empleado
(Nombre o ID)]]="","",Tbl1_EmployerData[[#This Row],[Compensación total
]]/(Tbl1_EmployerData[[#This Row],[Total de horas efectivas]]))</f>
        <v/>
      </c>
    </row>
    <row r="500" spans="1:20">
      <c r="A500" s="53"/>
      <c r="B500" s="54"/>
      <c r="C500" s="54"/>
      <c r="D500" s="54"/>
      <c r="E500" s="2"/>
      <c r="F500" s="55"/>
      <c r="G500" s="56"/>
      <c r="H500" s="56"/>
      <c r="I500" s="57">
        <f>Tbl1_EmployerData[[#This Row],[Total de horas anuales (regulares)]]+Tbl1_EmployerData[[#This Row],[Total de horas anuales (horas extras, OT)]]</f>
        <v>0</v>
      </c>
      <c r="J500" s="58">
        <f>Tbl1_EmployerData[[#This Row],[Tarifa por hora]]*Tbl1_EmployerData[[#This Row],[Total de horas anuales (regulares)]]</f>
        <v>0</v>
      </c>
      <c r="K50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00" s="60"/>
      <c r="M500" s="61"/>
      <c r="N500" s="62">
        <f>Tbl1_EmployerData[[#This Row],[Salario base anual]]</f>
        <v>0</v>
      </c>
      <c r="O500" s="60"/>
      <c r="P500" s="63"/>
      <c r="Q500" s="64"/>
      <c r="R50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0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00" s="65" t="str">
        <f>IF(Tbl1_EmployerData[[#This Row],[Empleado
(Nombre o ID)]]="","",Tbl1_EmployerData[[#This Row],[Compensación total
]]/(Tbl1_EmployerData[[#This Row],[Total de horas efectivas]]))</f>
        <v/>
      </c>
    </row>
    <row r="501" spans="1:20">
      <c r="A501" s="53"/>
      <c r="B501" s="54"/>
      <c r="C501" s="54"/>
      <c r="D501" s="54"/>
      <c r="E501" s="2"/>
      <c r="F501" s="55"/>
      <c r="G501" s="56"/>
      <c r="H501" s="56"/>
      <c r="I501" s="57">
        <f>Tbl1_EmployerData[[#This Row],[Total de horas anuales (regulares)]]+Tbl1_EmployerData[[#This Row],[Total de horas anuales (horas extras, OT)]]</f>
        <v>0</v>
      </c>
      <c r="J501" s="58">
        <f>Tbl1_EmployerData[[#This Row],[Tarifa por hora]]*Tbl1_EmployerData[[#This Row],[Total de horas anuales (regulares)]]</f>
        <v>0</v>
      </c>
      <c r="K50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01" s="60"/>
      <c r="M501" s="61"/>
      <c r="N501" s="62">
        <f>Tbl1_EmployerData[[#This Row],[Salario base anual]]</f>
        <v>0</v>
      </c>
      <c r="O501" s="60"/>
      <c r="P501" s="63"/>
      <c r="Q501" s="64"/>
      <c r="R50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0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01" s="65" t="str">
        <f>IF(Tbl1_EmployerData[[#This Row],[Empleado
(Nombre o ID)]]="","",Tbl1_EmployerData[[#This Row],[Compensación total
]]/(Tbl1_EmployerData[[#This Row],[Total de horas efectivas]]))</f>
        <v/>
      </c>
    </row>
    <row r="502" spans="1:20">
      <c r="A502" s="53"/>
      <c r="B502" s="54"/>
      <c r="C502" s="54"/>
      <c r="D502" s="54"/>
      <c r="E502" s="2"/>
      <c r="F502" s="55"/>
      <c r="G502" s="56"/>
      <c r="H502" s="56"/>
      <c r="I502" s="57">
        <f>Tbl1_EmployerData[[#This Row],[Total de horas anuales (regulares)]]+Tbl1_EmployerData[[#This Row],[Total de horas anuales (horas extras, OT)]]</f>
        <v>0</v>
      </c>
      <c r="J502" s="58">
        <f>Tbl1_EmployerData[[#This Row],[Tarifa por hora]]*Tbl1_EmployerData[[#This Row],[Total de horas anuales (regulares)]]</f>
        <v>0</v>
      </c>
      <c r="K50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02" s="60"/>
      <c r="M502" s="61"/>
      <c r="N502" s="62">
        <f>Tbl1_EmployerData[[#This Row],[Salario base anual]]</f>
        <v>0</v>
      </c>
      <c r="O502" s="60"/>
      <c r="P502" s="63"/>
      <c r="Q502" s="64"/>
      <c r="R50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0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02" s="65" t="str">
        <f>IF(Tbl1_EmployerData[[#This Row],[Empleado
(Nombre o ID)]]="","",Tbl1_EmployerData[[#This Row],[Compensación total
]]/(Tbl1_EmployerData[[#This Row],[Total de horas efectivas]]))</f>
        <v/>
      </c>
    </row>
    <row r="503" spans="1:20">
      <c r="A503" s="53"/>
      <c r="B503" s="54"/>
      <c r="C503" s="54"/>
      <c r="D503" s="54"/>
      <c r="E503" s="2"/>
      <c r="F503" s="55"/>
      <c r="G503" s="56"/>
      <c r="H503" s="56"/>
      <c r="I503" s="57">
        <f>Tbl1_EmployerData[[#This Row],[Total de horas anuales (regulares)]]+Tbl1_EmployerData[[#This Row],[Total de horas anuales (horas extras, OT)]]</f>
        <v>0</v>
      </c>
      <c r="J503" s="58">
        <f>Tbl1_EmployerData[[#This Row],[Tarifa por hora]]*Tbl1_EmployerData[[#This Row],[Total de horas anuales (regulares)]]</f>
        <v>0</v>
      </c>
      <c r="K50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03" s="60"/>
      <c r="M503" s="61"/>
      <c r="N503" s="62">
        <f>Tbl1_EmployerData[[#This Row],[Salario base anual]]</f>
        <v>0</v>
      </c>
      <c r="O503" s="60"/>
      <c r="P503" s="63"/>
      <c r="Q503" s="64"/>
      <c r="R50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0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03" s="65" t="str">
        <f>IF(Tbl1_EmployerData[[#This Row],[Empleado
(Nombre o ID)]]="","",Tbl1_EmployerData[[#This Row],[Compensación total
]]/(Tbl1_EmployerData[[#This Row],[Total de horas efectivas]]))</f>
        <v/>
      </c>
    </row>
    <row r="504" spans="1:20">
      <c r="A504" s="53"/>
      <c r="B504" s="54"/>
      <c r="C504" s="54"/>
      <c r="D504" s="54"/>
      <c r="E504" s="2"/>
      <c r="F504" s="55"/>
      <c r="G504" s="56"/>
      <c r="H504" s="56"/>
      <c r="I504" s="57">
        <f>Tbl1_EmployerData[[#This Row],[Total de horas anuales (regulares)]]+Tbl1_EmployerData[[#This Row],[Total de horas anuales (horas extras, OT)]]</f>
        <v>0</v>
      </c>
      <c r="J504" s="58">
        <f>Tbl1_EmployerData[[#This Row],[Tarifa por hora]]*Tbl1_EmployerData[[#This Row],[Total de horas anuales (regulares)]]</f>
        <v>0</v>
      </c>
      <c r="K50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04" s="60"/>
      <c r="M504" s="61"/>
      <c r="N504" s="62">
        <f>Tbl1_EmployerData[[#This Row],[Salario base anual]]</f>
        <v>0</v>
      </c>
      <c r="O504" s="60"/>
      <c r="P504" s="63"/>
      <c r="Q504" s="64"/>
      <c r="R50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0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04" s="65" t="str">
        <f>IF(Tbl1_EmployerData[[#This Row],[Empleado
(Nombre o ID)]]="","",Tbl1_EmployerData[[#This Row],[Compensación total
]]/(Tbl1_EmployerData[[#This Row],[Total de horas efectivas]]))</f>
        <v/>
      </c>
    </row>
    <row r="505" spans="1:20">
      <c r="A505" s="53"/>
      <c r="B505" s="54"/>
      <c r="C505" s="54"/>
      <c r="D505" s="54"/>
      <c r="E505" s="2"/>
      <c r="F505" s="55"/>
      <c r="G505" s="56"/>
      <c r="H505" s="56"/>
      <c r="I505" s="57">
        <f>Tbl1_EmployerData[[#This Row],[Total de horas anuales (regulares)]]+Tbl1_EmployerData[[#This Row],[Total de horas anuales (horas extras, OT)]]</f>
        <v>0</v>
      </c>
      <c r="J505" s="58">
        <f>Tbl1_EmployerData[[#This Row],[Tarifa por hora]]*Tbl1_EmployerData[[#This Row],[Total de horas anuales (regulares)]]</f>
        <v>0</v>
      </c>
      <c r="K50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05" s="60"/>
      <c r="M505" s="61"/>
      <c r="N505" s="62">
        <f>Tbl1_EmployerData[[#This Row],[Salario base anual]]</f>
        <v>0</v>
      </c>
      <c r="O505" s="60"/>
      <c r="P505" s="63"/>
      <c r="Q505" s="64"/>
      <c r="R50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0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05" s="65" t="str">
        <f>IF(Tbl1_EmployerData[[#This Row],[Empleado
(Nombre o ID)]]="","",Tbl1_EmployerData[[#This Row],[Compensación total
]]/(Tbl1_EmployerData[[#This Row],[Total de horas efectivas]]))</f>
        <v/>
      </c>
    </row>
    <row r="506" spans="1:20">
      <c r="A506" s="53"/>
      <c r="B506" s="54"/>
      <c r="C506" s="54"/>
      <c r="D506" s="54"/>
      <c r="E506" s="2"/>
      <c r="F506" s="55"/>
      <c r="G506" s="56"/>
      <c r="H506" s="56"/>
      <c r="I506" s="57">
        <f>Tbl1_EmployerData[[#This Row],[Total de horas anuales (regulares)]]+Tbl1_EmployerData[[#This Row],[Total de horas anuales (horas extras, OT)]]</f>
        <v>0</v>
      </c>
      <c r="J506" s="58">
        <f>Tbl1_EmployerData[[#This Row],[Tarifa por hora]]*Tbl1_EmployerData[[#This Row],[Total de horas anuales (regulares)]]</f>
        <v>0</v>
      </c>
      <c r="K50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06" s="60"/>
      <c r="M506" s="61"/>
      <c r="N506" s="62">
        <f>Tbl1_EmployerData[[#This Row],[Salario base anual]]</f>
        <v>0</v>
      </c>
      <c r="O506" s="60"/>
      <c r="P506" s="63"/>
      <c r="Q506" s="64"/>
      <c r="R50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0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06" s="65" t="str">
        <f>IF(Tbl1_EmployerData[[#This Row],[Empleado
(Nombre o ID)]]="","",Tbl1_EmployerData[[#This Row],[Compensación total
]]/(Tbl1_EmployerData[[#This Row],[Total de horas efectivas]]))</f>
        <v/>
      </c>
    </row>
    <row r="507" spans="1:20">
      <c r="A507" s="53"/>
      <c r="B507" s="54"/>
      <c r="C507" s="54"/>
      <c r="D507" s="54"/>
      <c r="E507" s="2"/>
      <c r="F507" s="55"/>
      <c r="G507" s="56"/>
      <c r="H507" s="56"/>
      <c r="I507" s="57">
        <f>Tbl1_EmployerData[[#This Row],[Total de horas anuales (regulares)]]+Tbl1_EmployerData[[#This Row],[Total de horas anuales (horas extras, OT)]]</f>
        <v>0</v>
      </c>
      <c r="J507" s="58">
        <f>Tbl1_EmployerData[[#This Row],[Tarifa por hora]]*Tbl1_EmployerData[[#This Row],[Total de horas anuales (regulares)]]</f>
        <v>0</v>
      </c>
      <c r="K50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07" s="60"/>
      <c r="M507" s="61"/>
      <c r="N507" s="62">
        <f>Tbl1_EmployerData[[#This Row],[Salario base anual]]</f>
        <v>0</v>
      </c>
      <c r="O507" s="60"/>
      <c r="P507" s="63"/>
      <c r="Q507" s="64"/>
      <c r="R50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0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07" s="65" t="str">
        <f>IF(Tbl1_EmployerData[[#This Row],[Empleado
(Nombre o ID)]]="","",Tbl1_EmployerData[[#This Row],[Compensación total
]]/(Tbl1_EmployerData[[#This Row],[Total de horas efectivas]]))</f>
        <v/>
      </c>
    </row>
    <row r="508" spans="1:20">
      <c r="A508" s="53"/>
      <c r="B508" s="54"/>
      <c r="C508" s="54"/>
      <c r="D508" s="54"/>
      <c r="E508" s="2"/>
      <c r="F508" s="55"/>
      <c r="G508" s="56"/>
      <c r="H508" s="56"/>
      <c r="I508" s="57">
        <f>Tbl1_EmployerData[[#This Row],[Total de horas anuales (regulares)]]+Tbl1_EmployerData[[#This Row],[Total de horas anuales (horas extras, OT)]]</f>
        <v>0</v>
      </c>
      <c r="J508" s="58">
        <f>Tbl1_EmployerData[[#This Row],[Tarifa por hora]]*Tbl1_EmployerData[[#This Row],[Total de horas anuales (regulares)]]</f>
        <v>0</v>
      </c>
      <c r="K50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08" s="60"/>
      <c r="M508" s="61"/>
      <c r="N508" s="62">
        <f>Tbl1_EmployerData[[#This Row],[Salario base anual]]</f>
        <v>0</v>
      </c>
      <c r="O508" s="60"/>
      <c r="P508" s="63"/>
      <c r="Q508" s="64"/>
      <c r="R50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0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08" s="65" t="str">
        <f>IF(Tbl1_EmployerData[[#This Row],[Empleado
(Nombre o ID)]]="","",Tbl1_EmployerData[[#This Row],[Compensación total
]]/(Tbl1_EmployerData[[#This Row],[Total de horas efectivas]]))</f>
        <v/>
      </c>
    </row>
    <row r="509" spans="1:20">
      <c r="A509" s="53"/>
      <c r="B509" s="54"/>
      <c r="C509" s="54"/>
      <c r="D509" s="54"/>
      <c r="E509" s="2"/>
      <c r="F509" s="55"/>
      <c r="G509" s="56"/>
      <c r="H509" s="56"/>
      <c r="I509" s="57">
        <f>Tbl1_EmployerData[[#This Row],[Total de horas anuales (regulares)]]+Tbl1_EmployerData[[#This Row],[Total de horas anuales (horas extras, OT)]]</f>
        <v>0</v>
      </c>
      <c r="J509" s="58">
        <f>Tbl1_EmployerData[[#This Row],[Tarifa por hora]]*Tbl1_EmployerData[[#This Row],[Total de horas anuales (regulares)]]</f>
        <v>0</v>
      </c>
      <c r="K50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09" s="60"/>
      <c r="M509" s="61"/>
      <c r="N509" s="62">
        <f>Tbl1_EmployerData[[#This Row],[Salario base anual]]</f>
        <v>0</v>
      </c>
      <c r="O509" s="60"/>
      <c r="P509" s="63"/>
      <c r="Q509" s="64"/>
      <c r="R50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0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09" s="65" t="str">
        <f>IF(Tbl1_EmployerData[[#This Row],[Empleado
(Nombre o ID)]]="","",Tbl1_EmployerData[[#This Row],[Compensación total
]]/(Tbl1_EmployerData[[#This Row],[Total de horas efectivas]]))</f>
        <v/>
      </c>
    </row>
    <row r="510" spans="1:20">
      <c r="A510" s="53"/>
      <c r="B510" s="54"/>
      <c r="C510" s="54"/>
      <c r="D510" s="54"/>
      <c r="E510" s="2"/>
      <c r="F510" s="55"/>
      <c r="G510" s="56"/>
      <c r="H510" s="56"/>
      <c r="I510" s="57">
        <f>Tbl1_EmployerData[[#This Row],[Total de horas anuales (regulares)]]+Tbl1_EmployerData[[#This Row],[Total de horas anuales (horas extras, OT)]]</f>
        <v>0</v>
      </c>
      <c r="J510" s="58">
        <f>Tbl1_EmployerData[[#This Row],[Tarifa por hora]]*Tbl1_EmployerData[[#This Row],[Total de horas anuales (regulares)]]</f>
        <v>0</v>
      </c>
      <c r="K51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10" s="60"/>
      <c r="M510" s="61"/>
      <c r="N510" s="62">
        <f>Tbl1_EmployerData[[#This Row],[Salario base anual]]</f>
        <v>0</v>
      </c>
      <c r="O510" s="60"/>
      <c r="P510" s="63"/>
      <c r="Q510" s="64"/>
      <c r="R51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1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10" s="65" t="str">
        <f>IF(Tbl1_EmployerData[[#This Row],[Empleado
(Nombre o ID)]]="","",Tbl1_EmployerData[[#This Row],[Compensación total
]]/(Tbl1_EmployerData[[#This Row],[Total de horas efectivas]]))</f>
        <v/>
      </c>
    </row>
    <row r="511" spans="1:20">
      <c r="A511" s="53"/>
      <c r="B511" s="54"/>
      <c r="C511" s="54"/>
      <c r="D511" s="54"/>
      <c r="E511" s="2"/>
      <c r="F511" s="55"/>
      <c r="G511" s="56"/>
      <c r="H511" s="56"/>
      <c r="I511" s="57">
        <f>Tbl1_EmployerData[[#This Row],[Total de horas anuales (regulares)]]+Tbl1_EmployerData[[#This Row],[Total de horas anuales (horas extras, OT)]]</f>
        <v>0</v>
      </c>
      <c r="J511" s="58">
        <f>Tbl1_EmployerData[[#This Row],[Tarifa por hora]]*Tbl1_EmployerData[[#This Row],[Total de horas anuales (regulares)]]</f>
        <v>0</v>
      </c>
      <c r="K51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11" s="60"/>
      <c r="M511" s="61"/>
      <c r="N511" s="62">
        <f>Tbl1_EmployerData[[#This Row],[Salario base anual]]</f>
        <v>0</v>
      </c>
      <c r="O511" s="60"/>
      <c r="P511" s="63"/>
      <c r="Q511" s="64"/>
      <c r="R51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1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11" s="65" t="str">
        <f>IF(Tbl1_EmployerData[[#This Row],[Empleado
(Nombre o ID)]]="","",Tbl1_EmployerData[[#This Row],[Compensación total
]]/(Tbl1_EmployerData[[#This Row],[Total de horas efectivas]]))</f>
        <v/>
      </c>
    </row>
    <row r="512" spans="1:20">
      <c r="A512" s="53"/>
      <c r="B512" s="54"/>
      <c r="C512" s="54"/>
      <c r="D512" s="54"/>
      <c r="E512" s="2"/>
      <c r="F512" s="55"/>
      <c r="G512" s="56"/>
      <c r="H512" s="56"/>
      <c r="I512" s="57">
        <f>Tbl1_EmployerData[[#This Row],[Total de horas anuales (regulares)]]+Tbl1_EmployerData[[#This Row],[Total de horas anuales (horas extras, OT)]]</f>
        <v>0</v>
      </c>
      <c r="J512" s="58">
        <f>Tbl1_EmployerData[[#This Row],[Tarifa por hora]]*Tbl1_EmployerData[[#This Row],[Total de horas anuales (regulares)]]</f>
        <v>0</v>
      </c>
      <c r="K51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12" s="60"/>
      <c r="M512" s="61"/>
      <c r="N512" s="62">
        <f>Tbl1_EmployerData[[#This Row],[Salario base anual]]</f>
        <v>0</v>
      </c>
      <c r="O512" s="60"/>
      <c r="P512" s="63"/>
      <c r="Q512" s="64"/>
      <c r="R51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1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12" s="65" t="str">
        <f>IF(Tbl1_EmployerData[[#This Row],[Empleado
(Nombre o ID)]]="","",Tbl1_EmployerData[[#This Row],[Compensación total
]]/(Tbl1_EmployerData[[#This Row],[Total de horas efectivas]]))</f>
        <v/>
      </c>
    </row>
    <row r="513" spans="1:20">
      <c r="A513" s="53"/>
      <c r="B513" s="54"/>
      <c r="C513" s="54"/>
      <c r="D513" s="54"/>
      <c r="E513" s="2"/>
      <c r="F513" s="55"/>
      <c r="G513" s="56"/>
      <c r="H513" s="56"/>
      <c r="I513" s="57">
        <f>Tbl1_EmployerData[[#This Row],[Total de horas anuales (regulares)]]+Tbl1_EmployerData[[#This Row],[Total de horas anuales (horas extras, OT)]]</f>
        <v>0</v>
      </c>
      <c r="J513" s="58">
        <f>Tbl1_EmployerData[[#This Row],[Tarifa por hora]]*Tbl1_EmployerData[[#This Row],[Total de horas anuales (regulares)]]</f>
        <v>0</v>
      </c>
      <c r="K51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13" s="60"/>
      <c r="M513" s="61"/>
      <c r="N513" s="62">
        <f>Tbl1_EmployerData[[#This Row],[Salario base anual]]</f>
        <v>0</v>
      </c>
      <c r="O513" s="60"/>
      <c r="P513" s="63"/>
      <c r="Q513" s="64"/>
      <c r="R51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1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13" s="65" t="str">
        <f>IF(Tbl1_EmployerData[[#This Row],[Empleado
(Nombre o ID)]]="","",Tbl1_EmployerData[[#This Row],[Compensación total
]]/(Tbl1_EmployerData[[#This Row],[Total de horas efectivas]]))</f>
        <v/>
      </c>
    </row>
    <row r="514" spans="1:20">
      <c r="A514" s="53"/>
      <c r="B514" s="54"/>
      <c r="C514" s="54"/>
      <c r="D514" s="54"/>
      <c r="E514" s="2"/>
      <c r="F514" s="55"/>
      <c r="G514" s="56"/>
      <c r="H514" s="56"/>
      <c r="I514" s="57">
        <f>Tbl1_EmployerData[[#This Row],[Total de horas anuales (regulares)]]+Tbl1_EmployerData[[#This Row],[Total de horas anuales (horas extras, OT)]]</f>
        <v>0</v>
      </c>
      <c r="J514" s="58">
        <f>Tbl1_EmployerData[[#This Row],[Tarifa por hora]]*Tbl1_EmployerData[[#This Row],[Total de horas anuales (regulares)]]</f>
        <v>0</v>
      </c>
      <c r="K51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14" s="60"/>
      <c r="M514" s="61"/>
      <c r="N514" s="62">
        <f>Tbl1_EmployerData[[#This Row],[Salario base anual]]</f>
        <v>0</v>
      </c>
      <c r="O514" s="60"/>
      <c r="P514" s="63"/>
      <c r="Q514" s="64"/>
      <c r="R51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1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14" s="65" t="str">
        <f>IF(Tbl1_EmployerData[[#This Row],[Empleado
(Nombre o ID)]]="","",Tbl1_EmployerData[[#This Row],[Compensación total
]]/(Tbl1_EmployerData[[#This Row],[Total de horas efectivas]]))</f>
        <v/>
      </c>
    </row>
    <row r="515" spans="1:20">
      <c r="A515" s="53"/>
      <c r="B515" s="54"/>
      <c r="C515" s="54"/>
      <c r="D515" s="54"/>
      <c r="E515" s="2"/>
      <c r="F515" s="55"/>
      <c r="G515" s="56"/>
      <c r="H515" s="56"/>
      <c r="I515" s="57">
        <f>Tbl1_EmployerData[[#This Row],[Total de horas anuales (regulares)]]+Tbl1_EmployerData[[#This Row],[Total de horas anuales (horas extras, OT)]]</f>
        <v>0</v>
      </c>
      <c r="J515" s="58">
        <f>Tbl1_EmployerData[[#This Row],[Tarifa por hora]]*Tbl1_EmployerData[[#This Row],[Total de horas anuales (regulares)]]</f>
        <v>0</v>
      </c>
      <c r="K51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15" s="60"/>
      <c r="M515" s="61"/>
      <c r="N515" s="62">
        <f>Tbl1_EmployerData[[#This Row],[Salario base anual]]</f>
        <v>0</v>
      </c>
      <c r="O515" s="60"/>
      <c r="P515" s="63"/>
      <c r="Q515" s="64"/>
      <c r="R51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1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15" s="65" t="str">
        <f>IF(Tbl1_EmployerData[[#This Row],[Empleado
(Nombre o ID)]]="","",Tbl1_EmployerData[[#This Row],[Compensación total
]]/(Tbl1_EmployerData[[#This Row],[Total de horas efectivas]]))</f>
        <v/>
      </c>
    </row>
    <row r="516" spans="1:20">
      <c r="A516" s="53"/>
      <c r="B516" s="54"/>
      <c r="C516" s="54"/>
      <c r="D516" s="54"/>
      <c r="E516" s="2"/>
      <c r="F516" s="55"/>
      <c r="G516" s="56"/>
      <c r="H516" s="56"/>
      <c r="I516" s="57">
        <f>Tbl1_EmployerData[[#This Row],[Total de horas anuales (regulares)]]+Tbl1_EmployerData[[#This Row],[Total de horas anuales (horas extras, OT)]]</f>
        <v>0</v>
      </c>
      <c r="J516" s="58">
        <f>Tbl1_EmployerData[[#This Row],[Tarifa por hora]]*Tbl1_EmployerData[[#This Row],[Total de horas anuales (regulares)]]</f>
        <v>0</v>
      </c>
      <c r="K51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16" s="60"/>
      <c r="M516" s="61"/>
      <c r="N516" s="62">
        <f>Tbl1_EmployerData[[#This Row],[Salario base anual]]</f>
        <v>0</v>
      </c>
      <c r="O516" s="60"/>
      <c r="P516" s="63"/>
      <c r="Q516" s="64"/>
      <c r="R51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1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16" s="65" t="str">
        <f>IF(Tbl1_EmployerData[[#This Row],[Empleado
(Nombre o ID)]]="","",Tbl1_EmployerData[[#This Row],[Compensación total
]]/(Tbl1_EmployerData[[#This Row],[Total de horas efectivas]]))</f>
        <v/>
      </c>
    </row>
    <row r="517" spans="1:20">
      <c r="A517" s="53"/>
      <c r="B517" s="54"/>
      <c r="C517" s="54"/>
      <c r="D517" s="54"/>
      <c r="E517" s="2"/>
      <c r="F517" s="55"/>
      <c r="G517" s="56"/>
      <c r="H517" s="56"/>
      <c r="I517" s="57">
        <f>Tbl1_EmployerData[[#This Row],[Total de horas anuales (regulares)]]+Tbl1_EmployerData[[#This Row],[Total de horas anuales (horas extras, OT)]]</f>
        <v>0</v>
      </c>
      <c r="J517" s="58">
        <f>Tbl1_EmployerData[[#This Row],[Tarifa por hora]]*Tbl1_EmployerData[[#This Row],[Total de horas anuales (regulares)]]</f>
        <v>0</v>
      </c>
      <c r="K51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17" s="60"/>
      <c r="M517" s="61"/>
      <c r="N517" s="62">
        <f>Tbl1_EmployerData[[#This Row],[Salario base anual]]</f>
        <v>0</v>
      </c>
      <c r="O517" s="60"/>
      <c r="P517" s="63"/>
      <c r="Q517" s="64"/>
      <c r="R51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1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17" s="65" t="str">
        <f>IF(Tbl1_EmployerData[[#This Row],[Empleado
(Nombre o ID)]]="","",Tbl1_EmployerData[[#This Row],[Compensación total
]]/(Tbl1_EmployerData[[#This Row],[Total de horas efectivas]]))</f>
        <v/>
      </c>
    </row>
    <row r="518" spans="1:20">
      <c r="A518" s="53"/>
      <c r="B518" s="54"/>
      <c r="C518" s="54"/>
      <c r="D518" s="54"/>
      <c r="E518" s="2"/>
      <c r="F518" s="55"/>
      <c r="G518" s="56"/>
      <c r="H518" s="56"/>
      <c r="I518" s="57">
        <f>Tbl1_EmployerData[[#This Row],[Total de horas anuales (regulares)]]+Tbl1_EmployerData[[#This Row],[Total de horas anuales (horas extras, OT)]]</f>
        <v>0</v>
      </c>
      <c r="J518" s="58">
        <f>Tbl1_EmployerData[[#This Row],[Tarifa por hora]]*Tbl1_EmployerData[[#This Row],[Total de horas anuales (regulares)]]</f>
        <v>0</v>
      </c>
      <c r="K51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18" s="60"/>
      <c r="M518" s="61"/>
      <c r="N518" s="62">
        <f>Tbl1_EmployerData[[#This Row],[Salario base anual]]</f>
        <v>0</v>
      </c>
      <c r="O518" s="60"/>
      <c r="P518" s="63"/>
      <c r="Q518" s="64"/>
      <c r="R51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1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18" s="65" t="str">
        <f>IF(Tbl1_EmployerData[[#This Row],[Empleado
(Nombre o ID)]]="","",Tbl1_EmployerData[[#This Row],[Compensación total
]]/(Tbl1_EmployerData[[#This Row],[Total de horas efectivas]]))</f>
        <v/>
      </c>
    </row>
    <row r="519" spans="1:20">
      <c r="A519" s="53"/>
      <c r="B519" s="54"/>
      <c r="C519" s="54"/>
      <c r="D519" s="54"/>
      <c r="E519" s="2"/>
      <c r="F519" s="55"/>
      <c r="G519" s="56"/>
      <c r="H519" s="56"/>
      <c r="I519" s="57">
        <f>Tbl1_EmployerData[[#This Row],[Total de horas anuales (regulares)]]+Tbl1_EmployerData[[#This Row],[Total de horas anuales (horas extras, OT)]]</f>
        <v>0</v>
      </c>
      <c r="J519" s="58">
        <f>Tbl1_EmployerData[[#This Row],[Tarifa por hora]]*Tbl1_EmployerData[[#This Row],[Total de horas anuales (regulares)]]</f>
        <v>0</v>
      </c>
      <c r="K51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19" s="60"/>
      <c r="M519" s="61"/>
      <c r="N519" s="62">
        <f>Tbl1_EmployerData[[#This Row],[Salario base anual]]</f>
        <v>0</v>
      </c>
      <c r="O519" s="60"/>
      <c r="P519" s="63"/>
      <c r="Q519" s="64"/>
      <c r="R51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1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19" s="65" t="str">
        <f>IF(Tbl1_EmployerData[[#This Row],[Empleado
(Nombre o ID)]]="","",Tbl1_EmployerData[[#This Row],[Compensación total
]]/(Tbl1_EmployerData[[#This Row],[Total de horas efectivas]]))</f>
        <v/>
      </c>
    </row>
    <row r="520" spans="1:20">
      <c r="A520" s="53"/>
      <c r="B520" s="54"/>
      <c r="C520" s="54"/>
      <c r="D520" s="54"/>
      <c r="E520" s="2"/>
      <c r="F520" s="55"/>
      <c r="G520" s="56"/>
      <c r="H520" s="56"/>
      <c r="I520" s="57">
        <f>Tbl1_EmployerData[[#This Row],[Total de horas anuales (regulares)]]+Tbl1_EmployerData[[#This Row],[Total de horas anuales (horas extras, OT)]]</f>
        <v>0</v>
      </c>
      <c r="J520" s="58">
        <f>Tbl1_EmployerData[[#This Row],[Tarifa por hora]]*Tbl1_EmployerData[[#This Row],[Total de horas anuales (regulares)]]</f>
        <v>0</v>
      </c>
      <c r="K52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20" s="60"/>
      <c r="M520" s="61"/>
      <c r="N520" s="62">
        <f>Tbl1_EmployerData[[#This Row],[Salario base anual]]</f>
        <v>0</v>
      </c>
      <c r="O520" s="60"/>
      <c r="P520" s="63"/>
      <c r="Q520" s="64"/>
      <c r="R52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2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20" s="65" t="str">
        <f>IF(Tbl1_EmployerData[[#This Row],[Empleado
(Nombre o ID)]]="","",Tbl1_EmployerData[[#This Row],[Compensación total
]]/(Tbl1_EmployerData[[#This Row],[Total de horas efectivas]]))</f>
        <v/>
      </c>
    </row>
    <row r="521" spans="1:20">
      <c r="A521" s="53"/>
      <c r="B521" s="54"/>
      <c r="C521" s="54"/>
      <c r="D521" s="54"/>
      <c r="E521" s="2"/>
      <c r="F521" s="55"/>
      <c r="G521" s="56"/>
      <c r="H521" s="56"/>
      <c r="I521" s="57">
        <f>Tbl1_EmployerData[[#This Row],[Total de horas anuales (regulares)]]+Tbl1_EmployerData[[#This Row],[Total de horas anuales (horas extras, OT)]]</f>
        <v>0</v>
      </c>
      <c r="J521" s="58">
        <f>Tbl1_EmployerData[[#This Row],[Tarifa por hora]]*Tbl1_EmployerData[[#This Row],[Total de horas anuales (regulares)]]</f>
        <v>0</v>
      </c>
      <c r="K52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21" s="60"/>
      <c r="M521" s="61"/>
      <c r="N521" s="62">
        <f>Tbl1_EmployerData[[#This Row],[Salario base anual]]</f>
        <v>0</v>
      </c>
      <c r="O521" s="60"/>
      <c r="P521" s="63"/>
      <c r="Q521" s="64"/>
      <c r="R52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2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21" s="65" t="str">
        <f>IF(Tbl1_EmployerData[[#This Row],[Empleado
(Nombre o ID)]]="","",Tbl1_EmployerData[[#This Row],[Compensación total
]]/(Tbl1_EmployerData[[#This Row],[Total de horas efectivas]]))</f>
        <v/>
      </c>
    </row>
    <row r="522" spans="1:20">
      <c r="A522" s="53"/>
      <c r="B522" s="54"/>
      <c r="C522" s="54"/>
      <c r="D522" s="54"/>
      <c r="E522" s="2"/>
      <c r="F522" s="55"/>
      <c r="G522" s="56"/>
      <c r="H522" s="56"/>
      <c r="I522" s="57">
        <f>Tbl1_EmployerData[[#This Row],[Total de horas anuales (regulares)]]+Tbl1_EmployerData[[#This Row],[Total de horas anuales (horas extras, OT)]]</f>
        <v>0</v>
      </c>
      <c r="J522" s="58">
        <f>Tbl1_EmployerData[[#This Row],[Tarifa por hora]]*Tbl1_EmployerData[[#This Row],[Total de horas anuales (regulares)]]</f>
        <v>0</v>
      </c>
      <c r="K52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22" s="60"/>
      <c r="M522" s="61"/>
      <c r="N522" s="62">
        <f>Tbl1_EmployerData[[#This Row],[Salario base anual]]</f>
        <v>0</v>
      </c>
      <c r="O522" s="60"/>
      <c r="P522" s="63"/>
      <c r="Q522" s="64"/>
      <c r="R52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2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22" s="65" t="str">
        <f>IF(Tbl1_EmployerData[[#This Row],[Empleado
(Nombre o ID)]]="","",Tbl1_EmployerData[[#This Row],[Compensación total
]]/(Tbl1_EmployerData[[#This Row],[Total de horas efectivas]]))</f>
        <v/>
      </c>
    </row>
    <row r="523" spans="1:20">
      <c r="A523" s="53"/>
      <c r="B523" s="54"/>
      <c r="C523" s="54"/>
      <c r="D523" s="54"/>
      <c r="E523" s="2"/>
      <c r="F523" s="55"/>
      <c r="G523" s="56"/>
      <c r="H523" s="56"/>
      <c r="I523" s="57">
        <f>Tbl1_EmployerData[[#This Row],[Total de horas anuales (regulares)]]+Tbl1_EmployerData[[#This Row],[Total de horas anuales (horas extras, OT)]]</f>
        <v>0</v>
      </c>
      <c r="J523" s="58">
        <f>Tbl1_EmployerData[[#This Row],[Tarifa por hora]]*Tbl1_EmployerData[[#This Row],[Total de horas anuales (regulares)]]</f>
        <v>0</v>
      </c>
      <c r="K52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23" s="60"/>
      <c r="M523" s="61"/>
      <c r="N523" s="62">
        <f>Tbl1_EmployerData[[#This Row],[Salario base anual]]</f>
        <v>0</v>
      </c>
      <c r="O523" s="60"/>
      <c r="P523" s="63"/>
      <c r="Q523" s="64"/>
      <c r="R52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2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23" s="65" t="str">
        <f>IF(Tbl1_EmployerData[[#This Row],[Empleado
(Nombre o ID)]]="","",Tbl1_EmployerData[[#This Row],[Compensación total
]]/(Tbl1_EmployerData[[#This Row],[Total de horas efectivas]]))</f>
        <v/>
      </c>
    </row>
    <row r="524" spans="1:20">
      <c r="A524" s="53"/>
      <c r="B524" s="54"/>
      <c r="C524" s="54"/>
      <c r="D524" s="54"/>
      <c r="E524" s="2"/>
      <c r="F524" s="55"/>
      <c r="G524" s="56"/>
      <c r="H524" s="56"/>
      <c r="I524" s="57">
        <f>Tbl1_EmployerData[[#This Row],[Total de horas anuales (regulares)]]+Tbl1_EmployerData[[#This Row],[Total de horas anuales (horas extras, OT)]]</f>
        <v>0</v>
      </c>
      <c r="J524" s="58">
        <f>Tbl1_EmployerData[[#This Row],[Tarifa por hora]]*Tbl1_EmployerData[[#This Row],[Total de horas anuales (regulares)]]</f>
        <v>0</v>
      </c>
      <c r="K52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24" s="60"/>
      <c r="M524" s="61"/>
      <c r="N524" s="62">
        <f>Tbl1_EmployerData[[#This Row],[Salario base anual]]</f>
        <v>0</v>
      </c>
      <c r="O524" s="60"/>
      <c r="P524" s="63"/>
      <c r="Q524" s="64"/>
      <c r="R52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2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24" s="65" t="str">
        <f>IF(Tbl1_EmployerData[[#This Row],[Empleado
(Nombre o ID)]]="","",Tbl1_EmployerData[[#This Row],[Compensación total
]]/(Tbl1_EmployerData[[#This Row],[Total de horas efectivas]]))</f>
        <v/>
      </c>
    </row>
    <row r="525" spans="1:20">
      <c r="A525" s="53"/>
      <c r="B525" s="54"/>
      <c r="C525" s="54"/>
      <c r="D525" s="54"/>
      <c r="E525" s="2"/>
      <c r="F525" s="55"/>
      <c r="G525" s="56"/>
      <c r="H525" s="56"/>
      <c r="I525" s="57">
        <f>Tbl1_EmployerData[[#This Row],[Total de horas anuales (regulares)]]+Tbl1_EmployerData[[#This Row],[Total de horas anuales (horas extras, OT)]]</f>
        <v>0</v>
      </c>
      <c r="J525" s="58">
        <f>Tbl1_EmployerData[[#This Row],[Tarifa por hora]]*Tbl1_EmployerData[[#This Row],[Total de horas anuales (regulares)]]</f>
        <v>0</v>
      </c>
      <c r="K52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25" s="60"/>
      <c r="M525" s="61"/>
      <c r="N525" s="62">
        <f>Tbl1_EmployerData[[#This Row],[Salario base anual]]</f>
        <v>0</v>
      </c>
      <c r="O525" s="60"/>
      <c r="P525" s="63"/>
      <c r="Q525" s="64"/>
      <c r="R52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2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25" s="65" t="str">
        <f>IF(Tbl1_EmployerData[[#This Row],[Empleado
(Nombre o ID)]]="","",Tbl1_EmployerData[[#This Row],[Compensación total
]]/(Tbl1_EmployerData[[#This Row],[Total de horas efectivas]]))</f>
        <v/>
      </c>
    </row>
    <row r="526" spans="1:20">
      <c r="A526" s="53"/>
      <c r="B526" s="54"/>
      <c r="C526" s="54"/>
      <c r="D526" s="54"/>
      <c r="E526" s="2"/>
      <c r="F526" s="55"/>
      <c r="G526" s="56"/>
      <c r="H526" s="56"/>
      <c r="I526" s="57">
        <f>Tbl1_EmployerData[[#This Row],[Total de horas anuales (regulares)]]+Tbl1_EmployerData[[#This Row],[Total de horas anuales (horas extras, OT)]]</f>
        <v>0</v>
      </c>
      <c r="J526" s="58">
        <f>Tbl1_EmployerData[[#This Row],[Tarifa por hora]]*Tbl1_EmployerData[[#This Row],[Total de horas anuales (regulares)]]</f>
        <v>0</v>
      </c>
      <c r="K52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26" s="60"/>
      <c r="M526" s="61"/>
      <c r="N526" s="62">
        <f>Tbl1_EmployerData[[#This Row],[Salario base anual]]</f>
        <v>0</v>
      </c>
      <c r="O526" s="60"/>
      <c r="P526" s="63"/>
      <c r="Q526" s="64"/>
      <c r="R52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2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26" s="65" t="str">
        <f>IF(Tbl1_EmployerData[[#This Row],[Empleado
(Nombre o ID)]]="","",Tbl1_EmployerData[[#This Row],[Compensación total
]]/(Tbl1_EmployerData[[#This Row],[Total de horas efectivas]]))</f>
        <v/>
      </c>
    </row>
    <row r="527" spans="1:20">
      <c r="A527" s="53"/>
      <c r="B527" s="54"/>
      <c r="C527" s="54"/>
      <c r="D527" s="54"/>
      <c r="E527" s="2"/>
      <c r="F527" s="55"/>
      <c r="G527" s="56"/>
      <c r="H527" s="56"/>
      <c r="I527" s="57">
        <f>Tbl1_EmployerData[[#This Row],[Total de horas anuales (regulares)]]+Tbl1_EmployerData[[#This Row],[Total de horas anuales (horas extras, OT)]]</f>
        <v>0</v>
      </c>
      <c r="J527" s="58">
        <f>Tbl1_EmployerData[[#This Row],[Tarifa por hora]]*Tbl1_EmployerData[[#This Row],[Total de horas anuales (regulares)]]</f>
        <v>0</v>
      </c>
      <c r="K52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27" s="60"/>
      <c r="M527" s="61"/>
      <c r="N527" s="62">
        <f>Tbl1_EmployerData[[#This Row],[Salario base anual]]</f>
        <v>0</v>
      </c>
      <c r="O527" s="60"/>
      <c r="P527" s="63"/>
      <c r="Q527" s="64"/>
      <c r="R52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2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27" s="65" t="str">
        <f>IF(Tbl1_EmployerData[[#This Row],[Empleado
(Nombre o ID)]]="","",Tbl1_EmployerData[[#This Row],[Compensación total
]]/(Tbl1_EmployerData[[#This Row],[Total de horas efectivas]]))</f>
        <v/>
      </c>
    </row>
    <row r="528" spans="1:20">
      <c r="A528" s="53"/>
      <c r="B528" s="54"/>
      <c r="C528" s="54"/>
      <c r="D528" s="54"/>
      <c r="E528" s="2"/>
      <c r="F528" s="55"/>
      <c r="G528" s="56"/>
      <c r="H528" s="56"/>
      <c r="I528" s="57">
        <f>Tbl1_EmployerData[[#This Row],[Total de horas anuales (regulares)]]+Tbl1_EmployerData[[#This Row],[Total de horas anuales (horas extras, OT)]]</f>
        <v>0</v>
      </c>
      <c r="J528" s="58">
        <f>Tbl1_EmployerData[[#This Row],[Tarifa por hora]]*Tbl1_EmployerData[[#This Row],[Total de horas anuales (regulares)]]</f>
        <v>0</v>
      </c>
      <c r="K52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28" s="60"/>
      <c r="M528" s="61"/>
      <c r="N528" s="62">
        <f>Tbl1_EmployerData[[#This Row],[Salario base anual]]</f>
        <v>0</v>
      </c>
      <c r="O528" s="60"/>
      <c r="P528" s="63"/>
      <c r="Q528" s="64"/>
      <c r="R52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2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28" s="65" t="str">
        <f>IF(Tbl1_EmployerData[[#This Row],[Empleado
(Nombre o ID)]]="","",Tbl1_EmployerData[[#This Row],[Compensación total
]]/(Tbl1_EmployerData[[#This Row],[Total de horas efectivas]]))</f>
        <v/>
      </c>
    </row>
    <row r="529" spans="1:20">
      <c r="A529" s="53"/>
      <c r="B529" s="54"/>
      <c r="C529" s="54"/>
      <c r="D529" s="54"/>
      <c r="E529" s="2"/>
      <c r="F529" s="55"/>
      <c r="G529" s="56"/>
      <c r="H529" s="56"/>
      <c r="I529" s="57">
        <f>Tbl1_EmployerData[[#This Row],[Total de horas anuales (regulares)]]+Tbl1_EmployerData[[#This Row],[Total de horas anuales (horas extras, OT)]]</f>
        <v>0</v>
      </c>
      <c r="J529" s="58">
        <f>Tbl1_EmployerData[[#This Row],[Tarifa por hora]]*Tbl1_EmployerData[[#This Row],[Total de horas anuales (regulares)]]</f>
        <v>0</v>
      </c>
      <c r="K52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29" s="60"/>
      <c r="M529" s="61"/>
      <c r="N529" s="62">
        <f>Tbl1_EmployerData[[#This Row],[Salario base anual]]</f>
        <v>0</v>
      </c>
      <c r="O529" s="60"/>
      <c r="P529" s="63"/>
      <c r="Q529" s="64"/>
      <c r="R52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2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29" s="65" t="str">
        <f>IF(Tbl1_EmployerData[[#This Row],[Empleado
(Nombre o ID)]]="","",Tbl1_EmployerData[[#This Row],[Compensación total
]]/(Tbl1_EmployerData[[#This Row],[Total de horas efectivas]]))</f>
        <v/>
      </c>
    </row>
    <row r="530" spans="1:20">
      <c r="A530" s="53"/>
      <c r="B530" s="54"/>
      <c r="C530" s="54"/>
      <c r="D530" s="54"/>
      <c r="E530" s="2"/>
      <c r="F530" s="55"/>
      <c r="G530" s="56"/>
      <c r="H530" s="56"/>
      <c r="I530" s="57">
        <f>Tbl1_EmployerData[[#This Row],[Total de horas anuales (regulares)]]+Tbl1_EmployerData[[#This Row],[Total de horas anuales (horas extras, OT)]]</f>
        <v>0</v>
      </c>
      <c r="J530" s="58">
        <f>Tbl1_EmployerData[[#This Row],[Tarifa por hora]]*Tbl1_EmployerData[[#This Row],[Total de horas anuales (regulares)]]</f>
        <v>0</v>
      </c>
      <c r="K53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30" s="60"/>
      <c r="M530" s="61"/>
      <c r="N530" s="62">
        <f>Tbl1_EmployerData[[#This Row],[Salario base anual]]</f>
        <v>0</v>
      </c>
      <c r="O530" s="60"/>
      <c r="P530" s="63"/>
      <c r="Q530" s="64"/>
      <c r="R53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3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30" s="65" t="str">
        <f>IF(Tbl1_EmployerData[[#This Row],[Empleado
(Nombre o ID)]]="","",Tbl1_EmployerData[[#This Row],[Compensación total
]]/(Tbl1_EmployerData[[#This Row],[Total de horas efectivas]]))</f>
        <v/>
      </c>
    </row>
    <row r="531" spans="1:20">
      <c r="A531" s="53"/>
      <c r="B531" s="54"/>
      <c r="C531" s="54"/>
      <c r="D531" s="54"/>
      <c r="E531" s="2"/>
      <c r="F531" s="55"/>
      <c r="G531" s="56"/>
      <c r="H531" s="56"/>
      <c r="I531" s="57">
        <f>Tbl1_EmployerData[[#This Row],[Total de horas anuales (regulares)]]+Tbl1_EmployerData[[#This Row],[Total de horas anuales (horas extras, OT)]]</f>
        <v>0</v>
      </c>
      <c r="J531" s="58">
        <f>Tbl1_EmployerData[[#This Row],[Tarifa por hora]]*Tbl1_EmployerData[[#This Row],[Total de horas anuales (regulares)]]</f>
        <v>0</v>
      </c>
      <c r="K53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31" s="60"/>
      <c r="M531" s="61"/>
      <c r="N531" s="62">
        <f>Tbl1_EmployerData[[#This Row],[Salario base anual]]</f>
        <v>0</v>
      </c>
      <c r="O531" s="60"/>
      <c r="P531" s="63"/>
      <c r="Q531" s="64"/>
      <c r="R53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3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31" s="65" t="str">
        <f>IF(Tbl1_EmployerData[[#This Row],[Empleado
(Nombre o ID)]]="","",Tbl1_EmployerData[[#This Row],[Compensación total
]]/(Tbl1_EmployerData[[#This Row],[Total de horas efectivas]]))</f>
        <v/>
      </c>
    </row>
    <row r="532" spans="1:20">
      <c r="A532" s="53"/>
      <c r="B532" s="54"/>
      <c r="C532" s="54"/>
      <c r="D532" s="54"/>
      <c r="E532" s="2"/>
      <c r="F532" s="55"/>
      <c r="G532" s="56"/>
      <c r="H532" s="56"/>
      <c r="I532" s="57">
        <f>Tbl1_EmployerData[[#This Row],[Total de horas anuales (regulares)]]+Tbl1_EmployerData[[#This Row],[Total de horas anuales (horas extras, OT)]]</f>
        <v>0</v>
      </c>
      <c r="J532" s="58">
        <f>Tbl1_EmployerData[[#This Row],[Tarifa por hora]]*Tbl1_EmployerData[[#This Row],[Total de horas anuales (regulares)]]</f>
        <v>0</v>
      </c>
      <c r="K53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32" s="60"/>
      <c r="M532" s="61"/>
      <c r="N532" s="62">
        <f>Tbl1_EmployerData[[#This Row],[Salario base anual]]</f>
        <v>0</v>
      </c>
      <c r="O532" s="60"/>
      <c r="P532" s="63"/>
      <c r="Q532" s="64"/>
      <c r="R53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3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32" s="65" t="str">
        <f>IF(Tbl1_EmployerData[[#This Row],[Empleado
(Nombre o ID)]]="","",Tbl1_EmployerData[[#This Row],[Compensación total
]]/(Tbl1_EmployerData[[#This Row],[Total de horas efectivas]]))</f>
        <v/>
      </c>
    </row>
    <row r="533" spans="1:20">
      <c r="A533" s="53"/>
      <c r="B533" s="54"/>
      <c r="C533" s="54"/>
      <c r="D533" s="54"/>
      <c r="E533" s="2"/>
      <c r="F533" s="55"/>
      <c r="G533" s="56"/>
      <c r="H533" s="56"/>
      <c r="I533" s="57">
        <f>Tbl1_EmployerData[[#This Row],[Total de horas anuales (regulares)]]+Tbl1_EmployerData[[#This Row],[Total de horas anuales (horas extras, OT)]]</f>
        <v>0</v>
      </c>
      <c r="J533" s="58">
        <f>Tbl1_EmployerData[[#This Row],[Tarifa por hora]]*Tbl1_EmployerData[[#This Row],[Total de horas anuales (regulares)]]</f>
        <v>0</v>
      </c>
      <c r="K53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33" s="60"/>
      <c r="M533" s="61"/>
      <c r="N533" s="62">
        <f>Tbl1_EmployerData[[#This Row],[Salario base anual]]</f>
        <v>0</v>
      </c>
      <c r="O533" s="60"/>
      <c r="P533" s="63"/>
      <c r="Q533" s="64"/>
      <c r="R53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3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33" s="65" t="str">
        <f>IF(Tbl1_EmployerData[[#This Row],[Empleado
(Nombre o ID)]]="","",Tbl1_EmployerData[[#This Row],[Compensación total
]]/(Tbl1_EmployerData[[#This Row],[Total de horas efectivas]]))</f>
        <v/>
      </c>
    </row>
    <row r="534" spans="1:20">
      <c r="A534" s="53"/>
      <c r="B534" s="54"/>
      <c r="C534" s="54"/>
      <c r="D534" s="54"/>
      <c r="E534" s="2"/>
      <c r="F534" s="55"/>
      <c r="G534" s="56"/>
      <c r="H534" s="56"/>
      <c r="I534" s="57">
        <f>Tbl1_EmployerData[[#This Row],[Total de horas anuales (regulares)]]+Tbl1_EmployerData[[#This Row],[Total de horas anuales (horas extras, OT)]]</f>
        <v>0</v>
      </c>
      <c r="J534" s="58">
        <f>Tbl1_EmployerData[[#This Row],[Tarifa por hora]]*Tbl1_EmployerData[[#This Row],[Total de horas anuales (regulares)]]</f>
        <v>0</v>
      </c>
      <c r="K53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34" s="60"/>
      <c r="M534" s="61"/>
      <c r="N534" s="62">
        <f>Tbl1_EmployerData[[#This Row],[Salario base anual]]</f>
        <v>0</v>
      </c>
      <c r="O534" s="60"/>
      <c r="P534" s="63"/>
      <c r="Q534" s="64"/>
      <c r="R53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3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34" s="65" t="str">
        <f>IF(Tbl1_EmployerData[[#This Row],[Empleado
(Nombre o ID)]]="","",Tbl1_EmployerData[[#This Row],[Compensación total
]]/(Tbl1_EmployerData[[#This Row],[Total de horas efectivas]]))</f>
        <v/>
      </c>
    </row>
    <row r="535" spans="1:20">
      <c r="A535" s="53"/>
      <c r="B535" s="54"/>
      <c r="C535" s="54"/>
      <c r="D535" s="54"/>
      <c r="E535" s="2"/>
      <c r="F535" s="55"/>
      <c r="G535" s="56"/>
      <c r="H535" s="56"/>
      <c r="I535" s="57">
        <f>Tbl1_EmployerData[[#This Row],[Total de horas anuales (regulares)]]+Tbl1_EmployerData[[#This Row],[Total de horas anuales (horas extras, OT)]]</f>
        <v>0</v>
      </c>
      <c r="J535" s="58">
        <f>Tbl1_EmployerData[[#This Row],[Tarifa por hora]]*Tbl1_EmployerData[[#This Row],[Total de horas anuales (regulares)]]</f>
        <v>0</v>
      </c>
      <c r="K53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35" s="60"/>
      <c r="M535" s="61"/>
      <c r="N535" s="62">
        <f>Tbl1_EmployerData[[#This Row],[Salario base anual]]</f>
        <v>0</v>
      </c>
      <c r="O535" s="60"/>
      <c r="P535" s="63"/>
      <c r="Q535" s="64"/>
      <c r="R53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3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35" s="65" t="str">
        <f>IF(Tbl1_EmployerData[[#This Row],[Empleado
(Nombre o ID)]]="","",Tbl1_EmployerData[[#This Row],[Compensación total
]]/(Tbl1_EmployerData[[#This Row],[Total de horas efectivas]]))</f>
        <v/>
      </c>
    </row>
    <row r="536" spans="1:20">
      <c r="A536" s="53"/>
      <c r="B536" s="54"/>
      <c r="C536" s="54"/>
      <c r="D536" s="54"/>
      <c r="E536" s="2"/>
      <c r="F536" s="55"/>
      <c r="G536" s="56"/>
      <c r="H536" s="56"/>
      <c r="I536" s="57">
        <f>Tbl1_EmployerData[[#This Row],[Total de horas anuales (regulares)]]+Tbl1_EmployerData[[#This Row],[Total de horas anuales (horas extras, OT)]]</f>
        <v>0</v>
      </c>
      <c r="J536" s="58">
        <f>Tbl1_EmployerData[[#This Row],[Tarifa por hora]]*Tbl1_EmployerData[[#This Row],[Total de horas anuales (regulares)]]</f>
        <v>0</v>
      </c>
      <c r="K53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36" s="60"/>
      <c r="M536" s="61"/>
      <c r="N536" s="62">
        <f>Tbl1_EmployerData[[#This Row],[Salario base anual]]</f>
        <v>0</v>
      </c>
      <c r="O536" s="60"/>
      <c r="P536" s="63"/>
      <c r="Q536" s="64"/>
      <c r="R53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3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36" s="65" t="str">
        <f>IF(Tbl1_EmployerData[[#This Row],[Empleado
(Nombre o ID)]]="","",Tbl1_EmployerData[[#This Row],[Compensación total
]]/(Tbl1_EmployerData[[#This Row],[Total de horas efectivas]]))</f>
        <v/>
      </c>
    </row>
    <row r="537" spans="1:20">
      <c r="A537" s="53"/>
      <c r="B537" s="54"/>
      <c r="C537" s="54"/>
      <c r="D537" s="54"/>
      <c r="E537" s="2"/>
      <c r="F537" s="55"/>
      <c r="G537" s="56"/>
      <c r="H537" s="56"/>
      <c r="I537" s="57">
        <f>Tbl1_EmployerData[[#This Row],[Total de horas anuales (regulares)]]+Tbl1_EmployerData[[#This Row],[Total de horas anuales (horas extras, OT)]]</f>
        <v>0</v>
      </c>
      <c r="J537" s="58">
        <f>Tbl1_EmployerData[[#This Row],[Tarifa por hora]]*Tbl1_EmployerData[[#This Row],[Total de horas anuales (regulares)]]</f>
        <v>0</v>
      </c>
      <c r="K53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37" s="60"/>
      <c r="M537" s="61"/>
      <c r="N537" s="62">
        <f>Tbl1_EmployerData[[#This Row],[Salario base anual]]</f>
        <v>0</v>
      </c>
      <c r="O537" s="60"/>
      <c r="P537" s="63"/>
      <c r="Q537" s="64"/>
      <c r="R53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3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37" s="65" t="str">
        <f>IF(Tbl1_EmployerData[[#This Row],[Empleado
(Nombre o ID)]]="","",Tbl1_EmployerData[[#This Row],[Compensación total
]]/(Tbl1_EmployerData[[#This Row],[Total de horas efectivas]]))</f>
        <v/>
      </c>
    </row>
    <row r="538" spans="1:20">
      <c r="A538" s="53"/>
      <c r="B538" s="54"/>
      <c r="C538" s="54"/>
      <c r="D538" s="54"/>
      <c r="E538" s="2"/>
      <c r="F538" s="55"/>
      <c r="G538" s="56"/>
      <c r="H538" s="56"/>
      <c r="I538" s="57">
        <f>Tbl1_EmployerData[[#This Row],[Total de horas anuales (regulares)]]+Tbl1_EmployerData[[#This Row],[Total de horas anuales (horas extras, OT)]]</f>
        <v>0</v>
      </c>
      <c r="J538" s="58">
        <f>Tbl1_EmployerData[[#This Row],[Tarifa por hora]]*Tbl1_EmployerData[[#This Row],[Total de horas anuales (regulares)]]</f>
        <v>0</v>
      </c>
      <c r="K53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38" s="60"/>
      <c r="M538" s="61"/>
      <c r="N538" s="62">
        <f>Tbl1_EmployerData[[#This Row],[Salario base anual]]</f>
        <v>0</v>
      </c>
      <c r="O538" s="60"/>
      <c r="P538" s="63"/>
      <c r="Q538" s="64"/>
      <c r="R53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3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38" s="65" t="str">
        <f>IF(Tbl1_EmployerData[[#This Row],[Empleado
(Nombre o ID)]]="","",Tbl1_EmployerData[[#This Row],[Compensación total
]]/(Tbl1_EmployerData[[#This Row],[Total de horas efectivas]]))</f>
        <v/>
      </c>
    </row>
    <row r="539" spans="1:20">
      <c r="A539" s="53"/>
      <c r="B539" s="54"/>
      <c r="C539" s="54"/>
      <c r="D539" s="54"/>
      <c r="E539" s="2"/>
      <c r="F539" s="55"/>
      <c r="G539" s="56"/>
      <c r="H539" s="56"/>
      <c r="I539" s="57">
        <f>Tbl1_EmployerData[[#This Row],[Total de horas anuales (regulares)]]+Tbl1_EmployerData[[#This Row],[Total de horas anuales (horas extras, OT)]]</f>
        <v>0</v>
      </c>
      <c r="J539" s="58">
        <f>Tbl1_EmployerData[[#This Row],[Tarifa por hora]]*Tbl1_EmployerData[[#This Row],[Total de horas anuales (regulares)]]</f>
        <v>0</v>
      </c>
      <c r="K53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39" s="60"/>
      <c r="M539" s="61"/>
      <c r="N539" s="62">
        <f>Tbl1_EmployerData[[#This Row],[Salario base anual]]</f>
        <v>0</v>
      </c>
      <c r="O539" s="60"/>
      <c r="P539" s="63"/>
      <c r="Q539" s="64"/>
      <c r="R53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3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39" s="65" t="str">
        <f>IF(Tbl1_EmployerData[[#This Row],[Empleado
(Nombre o ID)]]="","",Tbl1_EmployerData[[#This Row],[Compensación total
]]/(Tbl1_EmployerData[[#This Row],[Total de horas efectivas]]))</f>
        <v/>
      </c>
    </row>
    <row r="540" spans="1:20">
      <c r="A540" s="53"/>
      <c r="B540" s="54"/>
      <c r="C540" s="54"/>
      <c r="D540" s="54"/>
      <c r="E540" s="2"/>
      <c r="F540" s="55"/>
      <c r="G540" s="56"/>
      <c r="H540" s="56"/>
      <c r="I540" s="57">
        <f>Tbl1_EmployerData[[#This Row],[Total de horas anuales (regulares)]]+Tbl1_EmployerData[[#This Row],[Total de horas anuales (horas extras, OT)]]</f>
        <v>0</v>
      </c>
      <c r="J540" s="58">
        <f>Tbl1_EmployerData[[#This Row],[Tarifa por hora]]*Tbl1_EmployerData[[#This Row],[Total de horas anuales (regulares)]]</f>
        <v>0</v>
      </c>
      <c r="K54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40" s="60"/>
      <c r="M540" s="61"/>
      <c r="N540" s="62">
        <f>Tbl1_EmployerData[[#This Row],[Salario base anual]]</f>
        <v>0</v>
      </c>
      <c r="O540" s="60"/>
      <c r="P540" s="63"/>
      <c r="Q540" s="64"/>
      <c r="R54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4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40" s="65" t="str">
        <f>IF(Tbl1_EmployerData[[#This Row],[Empleado
(Nombre o ID)]]="","",Tbl1_EmployerData[[#This Row],[Compensación total
]]/(Tbl1_EmployerData[[#This Row],[Total de horas efectivas]]))</f>
        <v/>
      </c>
    </row>
    <row r="541" spans="1:20">
      <c r="A541" s="53"/>
      <c r="B541" s="54"/>
      <c r="C541" s="54"/>
      <c r="D541" s="54"/>
      <c r="E541" s="2"/>
      <c r="F541" s="55"/>
      <c r="G541" s="56"/>
      <c r="H541" s="56"/>
      <c r="I541" s="57">
        <f>Tbl1_EmployerData[[#This Row],[Total de horas anuales (regulares)]]+Tbl1_EmployerData[[#This Row],[Total de horas anuales (horas extras, OT)]]</f>
        <v>0</v>
      </c>
      <c r="J541" s="58">
        <f>Tbl1_EmployerData[[#This Row],[Tarifa por hora]]*Tbl1_EmployerData[[#This Row],[Total de horas anuales (regulares)]]</f>
        <v>0</v>
      </c>
      <c r="K54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41" s="60"/>
      <c r="M541" s="61"/>
      <c r="N541" s="62">
        <f>Tbl1_EmployerData[[#This Row],[Salario base anual]]</f>
        <v>0</v>
      </c>
      <c r="O541" s="60"/>
      <c r="P541" s="63"/>
      <c r="Q541" s="64"/>
      <c r="R54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4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41" s="65" t="str">
        <f>IF(Tbl1_EmployerData[[#This Row],[Empleado
(Nombre o ID)]]="","",Tbl1_EmployerData[[#This Row],[Compensación total
]]/(Tbl1_EmployerData[[#This Row],[Total de horas efectivas]]))</f>
        <v/>
      </c>
    </row>
    <row r="542" spans="1:20">
      <c r="A542" s="53"/>
      <c r="B542" s="54"/>
      <c r="C542" s="54"/>
      <c r="D542" s="54"/>
      <c r="E542" s="2"/>
      <c r="F542" s="55"/>
      <c r="G542" s="56"/>
      <c r="H542" s="56"/>
      <c r="I542" s="57">
        <f>Tbl1_EmployerData[[#This Row],[Total de horas anuales (regulares)]]+Tbl1_EmployerData[[#This Row],[Total de horas anuales (horas extras, OT)]]</f>
        <v>0</v>
      </c>
      <c r="J542" s="58">
        <f>Tbl1_EmployerData[[#This Row],[Tarifa por hora]]*Tbl1_EmployerData[[#This Row],[Total de horas anuales (regulares)]]</f>
        <v>0</v>
      </c>
      <c r="K54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42" s="60"/>
      <c r="M542" s="61"/>
      <c r="N542" s="62">
        <f>Tbl1_EmployerData[[#This Row],[Salario base anual]]</f>
        <v>0</v>
      </c>
      <c r="O542" s="60"/>
      <c r="P542" s="63"/>
      <c r="Q542" s="64"/>
      <c r="R54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4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42" s="65" t="str">
        <f>IF(Tbl1_EmployerData[[#This Row],[Empleado
(Nombre o ID)]]="","",Tbl1_EmployerData[[#This Row],[Compensación total
]]/(Tbl1_EmployerData[[#This Row],[Total de horas efectivas]]))</f>
        <v/>
      </c>
    </row>
    <row r="543" spans="1:20">
      <c r="A543" s="53"/>
      <c r="B543" s="54"/>
      <c r="C543" s="54"/>
      <c r="D543" s="54"/>
      <c r="E543" s="2"/>
      <c r="F543" s="55"/>
      <c r="G543" s="56"/>
      <c r="H543" s="56"/>
      <c r="I543" s="57">
        <f>Tbl1_EmployerData[[#This Row],[Total de horas anuales (regulares)]]+Tbl1_EmployerData[[#This Row],[Total de horas anuales (horas extras, OT)]]</f>
        <v>0</v>
      </c>
      <c r="J543" s="58">
        <f>Tbl1_EmployerData[[#This Row],[Tarifa por hora]]*Tbl1_EmployerData[[#This Row],[Total de horas anuales (regulares)]]</f>
        <v>0</v>
      </c>
      <c r="K54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43" s="60"/>
      <c r="M543" s="61"/>
      <c r="N543" s="62">
        <f>Tbl1_EmployerData[[#This Row],[Salario base anual]]</f>
        <v>0</v>
      </c>
      <c r="O543" s="60"/>
      <c r="P543" s="63"/>
      <c r="Q543" s="64"/>
      <c r="R54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4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43" s="65" t="str">
        <f>IF(Tbl1_EmployerData[[#This Row],[Empleado
(Nombre o ID)]]="","",Tbl1_EmployerData[[#This Row],[Compensación total
]]/(Tbl1_EmployerData[[#This Row],[Total de horas efectivas]]))</f>
        <v/>
      </c>
    </row>
    <row r="544" spans="1:20">
      <c r="A544" s="53"/>
      <c r="B544" s="54"/>
      <c r="C544" s="54"/>
      <c r="D544" s="54"/>
      <c r="E544" s="2"/>
      <c r="F544" s="55"/>
      <c r="G544" s="56"/>
      <c r="H544" s="56"/>
      <c r="I544" s="57">
        <f>Tbl1_EmployerData[[#This Row],[Total de horas anuales (regulares)]]+Tbl1_EmployerData[[#This Row],[Total de horas anuales (horas extras, OT)]]</f>
        <v>0</v>
      </c>
      <c r="J544" s="58">
        <f>Tbl1_EmployerData[[#This Row],[Tarifa por hora]]*Tbl1_EmployerData[[#This Row],[Total de horas anuales (regulares)]]</f>
        <v>0</v>
      </c>
      <c r="K54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44" s="60"/>
      <c r="M544" s="61"/>
      <c r="N544" s="62">
        <f>Tbl1_EmployerData[[#This Row],[Salario base anual]]</f>
        <v>0</v>
      </c>
      <c r="O544" s="60"/>
      <c r="P544" s="63"/>
      <c r="Q544" s="64"/>
      <c r="R54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4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44" s="65" t="str">
        <f>IF(Tbl1_EmployerData[[#This Row],[Empleado
(Nombre o ID)]]="","",Tbl1_EmployerData[[#This Row],[Compensación total
]]/(Tbl1_EmployerData[[#This Row],[Total de horas efectivas]]))</f>
        <v/>
      </c>
    </row>
    <row r="545" spans="1:20">
      <c r="A545" s="53"/>
      <c r="B545" s="54"/>
      <c r="C545" s="54"/>
      <c r="D545" s="54"/>
      <c r="E545" s="2"/>
      <c r="F545" s="55"/>
      <c r="G545" s="56"/>
      <c r="H545" s="56"/>
      <c r="I545" s="57">
        <f>Tbl1_EmployerData[[#This Row],[Total de horas anuales (regulares)]]+Tbl1_EmployerData[[#This Row],[Total de horas anuales (horas extras, OT)]]</f>
        <v>0</v>
      </c>
      <c r="J545" s="58">
        <f>Tbl1_EmployerData[[#This Row],[Tarifa por hora]]*Tbl1_EmployerData[[#This Row],[Total de horas anuales (regulares)]]</f>
        <v>0</v>
      </c>
      <c r="K54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45" s="60"/>
      <c r="M545" s="61"/>
      <c r="N545" s="62">
        <f>Tbl1_EmployerData[[#This Row],[Salario base anual]]</f>
        <v>0</v>
      </c>
      <c r="O545" s="60"/>
      <c r="P545" s="63"/>
      <c r="Q545" s="64"/>
      <c r="R54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4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45" s="65" t="str">
        <f>IF(Tbl1_EmployerData[[#This Row],[Empleado
(Nombre o ID)]]="","",Tbl1_EmployerData[[#This Row],[Compensación total
]]/(Tbl1_EmployerData[[#This Row],[Total de horas efectivas]]))</f>
        <v/>
      </c>
    </row>
    <row r="546" spans="1:20">
      <c r="A546" s="53"/>
      <c r="B546" s="54"/>
      <c r="C546" s="54"/>
      <c r="D546" s="54"/>
      <c r="E546" s="2"/>
      <c r="F546" s="55"/>
      <c r="G546" s="56"/>
      <c r="H546" s="56"/>
      <c r="I546" s="57">
        <f>Tbl1_EmployerData[[#This Row],[Total de horas anuales (regulares)]]+Tbl1_EmployerData[[#This Row],[Total de horas anuales (horas extras, OT)]]</f>
        <v>0</v>
      </c>
      <c r="J546" s="58">
        <f>Tbl1_EmployerData[[#This Row],[Tarifa por hora]]*Tbl1_EmployerData[[#This Row],[Total de horas anuales (regulares)]]</f>
        <v>0</v>
      </c>
      <c r="K54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46" s="60"/>
      <c r="M546" s="61"/>
      <c r="N546" s="62">
        <f>Tbl1_EmployerData[[#This Row],[Salario base anual]]</f>
        <v>0</v>
      </c>
      <c r="O546" s="60"/>
      <c r="P546" s="63"/>
      <c r="Q546" s="64"/>
      <c r="R54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4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46" s="65" t="str">
        <f>IF(Tbl1_EmployerData[[#This Row],[Empleado
(Nombre o ID)]]="","",Tbl1_EmployerData[[#This Row],[Compensación total
]]/(Tbl1_EmployerData[[#This Row],[Total de horas efectivas]]))</f>
        <v/>
      </c>
    </row>
    <row r="547" spans="1:20">
      <c r="A547" s="53"/>
      <c r="B547" s="54"/>
      <c r="C547" s="54"/>
      <c r="D547" s="54"/>
      <c r="E547" s="2"/>
      <c r="F547" s="55"/>
      <c r="G547" s="56"/>
      <c r="H547" s="56"/>
      <c r="I547" s="57">
        <f>Tbl1_EmployerData[[#This Row],[Total de horas anuales (regulares)]]+Tbl1_EmployerData[[#This Row],[Total de horas anuales (horas extras, OT)]]</f>
        <v>0</v>
      </c>
      <c r="J547" s="58">
        <f>Tbl1_EmployerData[[#This Row],[Tarifa por hora]]*Tbl1_EmployerData[[#This Row],[Total de horas anuales (regulares)]]</f>
        <v>0</v>
      </c>
      <c r="K54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47" s="60"/>
      <c r="M547" s="61"/>
      <c r="N547" s="62">
        <f>Tbl1_EmployerData[[#This Row],[Salario base anual]]</f>
        <v>0</v>
      </c>
      <c r="O547" s="60"/>
      <c r="P547" s="63"/>
      <c r="Q547" s="64"/>
      <c r="R54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4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47" s="65" t="str">
        <f>IF(Tbl1_EmployerData[[#This Row],[Empleado
(Nombre o ID)]]="","",Tbl1_EmployerData[[#This Row],[Compensación total
]]/(Tbl1_EmployerData[[#This Row],[Total de horas efectivas]]))</f>
        <v/>
      </c>
    </row>
    <row r="548" spans="1:20">
      <c r="A548" s="53"/>
      <c r="B548" s="54"/>
      <c r="C548" s="54"/>
      <c r="D548" s="54"/>
      <c r="E548" s="2"/>
      <c r="F548" s="55"/>
      <c r="G548" s="56"/>
      <c r="H548" s="56"/>
      <c r="I548" s="57">
        <f>Tbl1_EmployerData[[#This Row],[Total de horas anuales (regulares)]]+Tbl1_EmployerData[[#This Row],[Total de horas anuales (horas extras, OT)]]</f>
        <v>0</v>
      </c>
      <c r="J548" s="58">
        <f>Tbl1_EmployerData[[#This Row],[Tarifa por hora]]*Tbl1_EmployerData[[#This Row],[Total de horas anuales (regulares)]]</f>
        <v>0</v>
      </c>
      <c r="K54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48" s="60"/>
      <c r="M548" s="61"/>
      <c r="N548" s="62">
        <f>Tbl1_EmployerData[[#This Row],[Salario base anual]]</f>
        <v>0</v>
      </c>
      <c r="O548" s="60"/>
      <c r="P548" s="63"/>
      <c r="Q548" s="64"/>
      <c r="R54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4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48" s="65" t="str">
        <f>IF(Tbl1_EmployerData[[#This Row],[Empleado
(Nombre o ID)]]="","",Tbl1_EmployerData[[#This Row],[Compensación total
]]/(Tbl1_EmployerData[[#This Row],[Total de horas efectivas]]))</f>
        <v/>
      </c>
    </row>
    <row r="549" spans="1:20">
      <c r="A549" s="53"/>
      <c r="B549" s="54"/>
      <c r="C549" s="54"/>
      <c r="D549" s="54"/>
      <c r="E549" s="2"/>
      <c r="F549" s="55"/>
      <c r="G549" s="56"/>
      <c r="H549" s="56"/>
      <c r="I549" s="57">
        <f>Tbl1_EmployerData[[#This Row],[Total de horas anuales (regulares)]]+Tbl1_EmployerData[[#This Row],[Total de horas anuales (horas extras, OT)]]</f>
        <v>0</v>
      </c>
      <c r="J549" s="58">
        <f>Tbl1_EmployerData[[#This Row],[Tarifa por hora]]*Tbl1_EmployerData[[#This Row],[Total de horas anuales (regulares)]]</f>
        <v>0</v>
      </c>
      <c r="K54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49" s="60"/>
      <c r="M549" s="61"/>
      <c r="N549" s="62">
        <f>Tbl1_EmployerData[[#This Row],[Salario base anual]]</f>
        <v>0</v>
      </c>
      <c r="O549" s="60"/>
      <c r="P549" s="63"/>
      <c r="Q549" s="64"/>
      <c r="R54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4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49" s="65" t="str">
        <f>IF(Tbl1_EmployerData[[#This Row],[Empleado
(Nombre o ID)]]="","",Tbl1_EmployerData[[#This Row],[Compensación total
]]/(Tbl1_EmployerData[[#This Row],[Total de horas efectivas]]))</f>
        <v/>
      </c>
    </row>
    <row r="550" spans="1:20">
      <c r="A550" s="53"/>
      <c r="B550" s="54"/>
      <c r="C550" s="54"/>
      <c r="D550" s="54"/>
      <c r="E550" s="2"/>
      <c r="F550" s="55"/>
      <c r="G550" s="56"/>
      <c r="H550" s="56"/>
      <c r="I550" s="57">
        <f>Tbl1_EmployerData[[#This Row],[Total de horas anuales (regulares)]]+Tbl1_EmployerData[[#This Row],[Total de horas anuales (horas extras, OT)]]</f>
        <v>0</v>
      </c>
      <c r="J550" s="58">
        <f>Tbl1_EmployerData[[#This Row],[Tarifa por hora]]*Tbl1_EmployerData[[#This Row],[Total de horas anuales (regulares)]]</f>
        <v>0</v>
      </c>
      <c r="K55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50" s="60"/>
      <c r="M550" s="61"/>
      <c r="N550" s="62">
        <f>Tbl1_EmployerData[[#This Row],[Salario base anual]]</f>
        <v>0</v>
      </c>
      <c r="O550" s="60"/>
      <c r="P550" s="63"/>
      <c r="Q550" s="64"/>
      <c r="R55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5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50" s="65" t="str">
        <f>IF(Tbl1_EmployerData[[#This Row],[Empleado
(Nombre o ID)]]="","",Tbl1_EmployerData[[#This Row],[Compensación total
]]/(Tbl1_EmployerData[[#This Row],[Total de horas efectivas]]))</f>
        <v/>
      </c>
    </row>
    <row r="551" spans="1:20">
      <c r="A551" s="53"/>
      <c r="B551" s="54"/>
      <c r="C551" s="54"/>
      <c r="D551" s="54"/>
      <c r="E551" s="2"/>
      <c r="F551" s="55"/>
      <c r="G551" s="56"/>
      <c r="H551" s="56"/>
      <c r="I551" s="57">
        <f>Tbl1_EmployerData[[#This Row],[Total de horas anuales (regulares)]]+Tbl1_EmployerData[[#This Row],[Total de horas anuales (horas extras, OT)]]</f>
        <v>0</v>
      </c>
      <c r="J551" s="58">
        <f>Tbl1_EmployerData[[#This Row],[Tarifa por hora]]*Tbl1_EmployerData[[#This Row],[Total de horas anuales (regulares)]]</f>
        <v>0</v>
      </c>
      <c r="K55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51" s="60"/>
      <c r="M551" s="61"/>
      <c r="N551" s="62">
        <f>Tbl1_EmployerData[[#This Row],[Salario base anual]]</f>
        <v>0</v>
      </c>
      <c r="O551" s="60"/>
      <c r="P551" s="63"/>
      <c r="Q551" s="64"/>
      <c r="R55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5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51" s="65" t="str">
        <f>IF(Tbl1_EmployerData[[#This Row],[Empleado
(Nombre o ID)]]="","",Tbl1_EmployerData[[#This Row],[Compensación total
]]/(Tbl1_EmployerData[[#This Row],[Total de horas efectivas]]))</f>
        <v/>
      </c>
    </row>
    <row r="552" spans="1:20">
      <c r="A552" s="53"/>
      <c r="B552" s="54"/>
      <c r="C552" s="54"/>
      <c r="D552" s="54"/>
      <c r="E552" s="2"/>
      <c r="F552" s="55"/>
      <c r="G552" s="56"/>
      <c r="H552" s="56"/>
      <c r="I552" s="57">
        <f>Tbl1_EmployerData[[#This Row],[Total de horas anuales (regulares)]]+Tbl1_EmployerData[[#This Row],[Total de horas anuales (horas extras, OT)]]</f>
        <v>0</v>
      </c>
      <c r="J552" s="58">
        <f>Tbl1_EmployerData[[#This Row],[Tarifa por hora]]*Tbl1_EmployerData[[#This Row],[Total de horas anuales (regulares)]]</f>
        <v>0</v>
      </c>
      <c r="K55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52" s="60"/>
      <c r="M552" s="61"/>
      <c r="N552" s="62">
        <f>Tbl1_EmployerData[[#This Row],[Salario base anual]]</f>
        <v>0</v>
      </c>
      <c r="O552" s="60"/>
      <c r="P552" s="63"/>
      <c r="Q552" s="64"/>
      <c r="R55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5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52" s="65" t="str">
        <f>IF(Tbl1_EmployerData[[#This Row],[Empleado
(Nombre o ID)]]="","",Tbl1_EmployerData[[#This Row],[Compensación total
]]/(Tbl1_EmployerData[[#This Row],[Total de horas efectivas]]))</f>
        <v/>
      </c>
    </row>
    <row r="553" spans="1:20">
      <c r="A553" s="53"/>
      <c r="B553" s="54"/>
      <c r="C553" s="54"/>
      <c r="D553" s="54"/>
      <c r="E553" s="2"/>
      <c r="F553" s="55"/>
      <c r="G553" s="56"/>
      <c r="H553" s="56"/>
      <c r="I553" s="57">
        <f>Tbl1_EmployerData[[#This Row],[Total de horas anuales (regulares)]]+Tbl1_EmployerData[[#This Row],[Total de horas anuales (horas extras, OT)]]</f>
        <v>0</v>
      </c>
      <c r="J553" s="58">
        <f>Tbl1_EmployerData[[#This Row],[Tarifa por hora]]*Tbl1_EmployerData[[#This Row],[Total de horas anuales (regulares)]]</f>
        <v>0</v>
      </c>
      <c r="K55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53" s="60"/>
      <c r="M553" s="61"/>
      <c r="N553" s="62">
        <f>Tbl1_EmployerData[[#This Row],[Salario base anual]]</f>
        <v>0</v>
      </c>
      <c r="O553" s="60"/>
      <c r="P553" s="63"/>
      <c r="Q553" s="64"/>
      <c r="R55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5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53" s="65" t="str">
        <f>IF(Tbl1_EmployerData[[#This Row],[Empleado
(Nombre o ID)]]="","",Tbl1_EmployerData[[#This Row],[Compensación total
]]/(Tbl1_EmployerData[[#This Row],[Total de horas efectivas]]))</f>
        <v/>
      </c>
    </row>
    <row r="554" spans="1:20">
      <c r="A554" s="53"/>
      <c r="B554" s="54"/>
      <c r="C554" s="54"/>
      <c r="D554" s="54"/>
      <c r="E554" s="2"/>
      <c r="F554" s="55"/>
      <c r="G554" s="56"/>
      <c r="H554" s="56"/>
      <c r="I554" s="57">
        <f>Tbl1_EmployerData[[#This Row],[Total de horas anuales (regulares)]]+Tbl1_EmployerData[[#This Row],[Total de horas anuales (horas extras, OT)]]</f>
        <v>0</v>
      </c>
      <c r="J554" s="58">
        <f>Tbl1_EmployerData[[#This Row],[Tarifa por hora]]*Tbl1_EmployerData[[#This Row],[Total de horas anuales (regulares)]]</f>
        <v>0</v>
      </c>
      <c r="K55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54" s="60"/>
      <c r="M554" s="61"/>
      <c r="N554" s="62">
        <f>Tbl1_EmployerData[[#This Row],[Salario base anual]]</f>
        <v>0</v>
      </c>
      <c r="O554" s="60"/>
      <c r="P554" s="63"/>
      <c r="Q554" s="64"/>
      <c r="R55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5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54" s="65" t="str">
        <f>IF(Tbl1_EmployerData[[#This Row],[Empleado
(Nombre o ID)]]="","",Tbl1_EmployerData[[#This Row],[Compensación total
]]/(Tbl1_EmployerData[[#This Row],[Total de horas efectivas]]))</f>
        <v/>
      </c>
    </row>
    <row r="555" spans="1:20">
      <c r="A555" s="53"/>
      <c r="B555" s="54"/>
      <c r="C555" s="54"/>
      <c r="D555" s="54"/>
      <c r="E555" s="2"/>
      <c r="F555" s="55"/>
      <c r="G555" s="56"/>
      <c r="H555" s="56"/>
      <c r="I555" s="57">
        <f>Tbl1_EmployerData[[#This Row],[Total de horas anuales (regulares)]]+Tbl1_EmployerData[[#This Row],[Total de horas anuales (horas extras, OT)]]</f>
        <v>0</v>
      </c>
      <c r="J555" s="58">
        <f>Tbl1_EmployerData[[#This Row],[Tarifa por hora]]*Tbl1_EmployerData[[#This Row],[Total de horas anuales (regulares)]]</f>
        <v>0</v>
      </c>
      <c r="K55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55" s="60"/>
      <c r="M555" s="61"/>
      <c r="N555" s="62">
        <f>Tbl1_EmployerData[[#This Row],[Salario base anual]]</f>
        <v>0</v>
      </c>
      <c r="O555" s="60"/>
      <c r="P555" s="63"/>
      <c r="Q555" s="64"/>
      <c r="R55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5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55" s="65" t="str">
        <f>IF(Tbl1_EmployerData[[#This Row],[Empleado
(Nombre o ID)]]="","",Tbl1_EmployerData[[#This Row],[Compensación total
]]/(Tbl1_EmployerData[[#This Row],[Total de horas efectivas]]))</f>
        <v/>
      </c>
    </row>
    <row r="556" spans="1:20">
      <c r="A556" s="53"/>
      <c r="B556" s="54"/>
      <c r="C556" s="54"/>
      <c r="D556" s="54"/>
      <c r="E556" s="2"/>
      <c r="F556" s="55"/>
      <c r="G556" s="56"/>
      <c r="H556" s="56"/>
      <c r="I556" s="57">
        <f>Tbl1_EmployerData[[#This Row],[Total de horas anuales (regulares)]]+Tbl1_EmployerData[[#This Row],[Total de horas anuales (horas extras, OT)]]</f>
        <v>0</v>
      </c>
      <c r="J556" s="58">
        <f>Tbl1_EmployerData[[#This Row],[Tarifa por hora]]*Tbl1_EmployerData[[#This Row],[Total de horas anuales (regulares)]]</f>
        <v>0</v>
      </c>
      <c r="K55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56" s="60"/>
      <c r="M556" s="61"/>
      <c r="N556" s="62">
        <f>Tbl1_EmployerData[[#This Row],[Salario base anual]]</f>
        <v>0</v>
      </c>
      <c r="O556" s="60"/>
      <c r="P556" s="63"/>
      <c r="Q556" s="64"/>
      <c r="R55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5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56" s="65" t="str">
        <f>IF(Tbl1_EmployerData[[#This Row],[Empleado
(Nombre o ID)]]="","",Tbl1_EmployerData[[#This Row],[Compensación total
]]/(Tbl1_EmployerData[[#This Row],[Total de horas efectivas]]))</f>
        <v/>
      </c>
    </row>
    <row r="557" spans="1:20">
      <c r="A557" s="53"/>
      <c r="B557" s="54"/>
      <c r="C557" s="54"/>
      <c r="D557" s="54"/>
      <c r="E557" s="2"/>
      <c r="F557" s="55"/>
      <c r="G557" s="56"/>
      <c r="H557" s="56"/>
      <c r="I557" s="57">
        <f>Tbl1_EmployerData[[#This Row],[Total de horas anuales (regulares)]]+Tbl1_EmployerData[[#This Row],[Total de horas anuales (horas extras, OT)]]</f>
        <v>0</v>
      </c>
      <c r="J557" s="58">
        <f>Tbl1_EmployerData[[#This Row],[Tarifa por hora]]*Tbl1_EmployerData[[#This Row],[Total de horas anuales (regulares)]]</f>
        <v>0</v>
      </c>
      <c r="K55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57" s="60"/>
      <c r="M557" s="61"/>
      <c r="N557" s="62">
        <f>Tbl1_EmployerData[[#This Row],[Salario base anual]]</f>
        <v>0</v>
      </c>
      <c r="O557" s="60"/>
      <c r="P557" s="63"/>
      <c r="Q557" s="64"/>
      <c r="R55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5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57" s="65" t="str">
        <f>IF(Tbl1_EmployerData[[#This Row],[Empleado
(Nombre o ID)]]="","",Tbl1_EmployerData[[#This Row],[Compensación total
]]/(Tbl1_EmployerData[[#This Row],[Total de horas efectivas]]))</f>
        <v/>
      </c>
    </row>
    <row r="558" spans="1:20">
      <c r="A558" s="53"/>
      <c r="B558" s="54"/>
      <c r="C558" s="54"/>
      <c r="D558" s="54"/>
      <c r="E558" s="2"/>
      <c r="F558" s="55"/>
      <c r="G558" s="56"/>
      <c r="H558" s="56"/>
      <c r="I558" s="57">
        <f>Tbl1_EmployerData[[#This Row],[Total de horas anuales (regulares)]]+Tbl1_EmployerData[[#This Row],[Total de horas anuales (horas extras, OT)]]</f>
        <v>0</v>
      </c>
      <c r="J558" s="58">
        <f>Tbl1_EmployerData[[#This Row],[Tarifa por hora]]*Tbl1_EmployerData[[#This Row],[Total de horas anuales (regulares)]]</f>
        <v>0</v>
      </c>
      <c r="K55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58" s="60"/>
      <c r="M558" s="61"/>
      <c r="N558" s="62">
        <f>Tbl1_EmployerData[[#This Row],[Salario base anual]]</f>
        <v>0</v>
      </c>
      <c r="O558" s="60"/>
      <c r="P558" s="63"/>
      <c r="Q558" s="64"/>
      <c r="R55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5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58" s="65" t="str">
        <f>IF(Tbl1_EmployerData[[#This Row],[Empleado
(Nombre o ID)]]="","",Tbl1_EmployerData[[#This Row],[Compensación total
]]/(Tbl1_EmployerData[[#This Row],[Total de horas efectivas]]))</f>
        <v/>
      </c>
    </row>
    <row r="559" spans="1:20">
      <c r="A559" s="53"/>
      <c r="B559" s="54"/>
      <c r="C559" s="54"/>
      <c r="D559" s="54"/>
      <c r="E559" s="2"/>
      <c r="F559" s="55"/>
      <c r="G559" s="56"/>
      <c r="H559" s="56"/>
      <c r="I559" s="57">
        <f>Tbl1_EmployerData[[#This Row],[Total de horas anuales (regulares)]]+Tbl1_EmployerData[[#This Row],[Total de horas anuales (horas extras, OT)]]</f>
        <v>0</v>
      </c>
      <c r="J559" s="58">
        <f>Tbl1_EmployerData[[#This Row],[Tarifa por hora]]*Tbl1_EmployerData[[#This Row],[Total de horas anuales (regulares)]]</f>
        <v>0</v>
      </c>
      <c r="K55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59" s="60"/>
      <c r="M559" s="61"/>
      <c r="N559" s="62">
        <f>Tbl1_EmployerData[[#This Row],[Salario base anual]]</f>
        <v>0</v>
      </c>
      <c r="O559" s="60"/>
      <c r="P559" s="63"/>
      <c r="Q559" s="64"/>
      <c r="R55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5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59" s="65" t="str">
        <f>IF(Tbl1_EmployerData[[#This Row],[Empleado
(Nombre o ID)]]="","",Tbl1_EmployerData[[#This Row],[Compensación total
]]/(Tbl1_EmployerData[[#This Row],[Total de horas efectivas]]))</f>
        <v/>
      </c>
    </row>
    <row r="560" spans="1:20">
      <c r="A560" s="53"/>
      <c r="B560" s="54"/>
      <c r="C560" s="54"/>
      <c r="D560" s="54"/>
      <c r="E560" s="2"/>
      <c r="F560" s="55"/>
      <c r="G560" s="56"/>
      <c r="H560" s="56"/>
      <c r="I560" s="57">
        <f>Tbl1_EmployerData[[#This Row],[Total de horas anuales (regulares)]]+Tbl1_EmployerData[[#This Row],[Total de horas anuales (horas extras, OT)]]</f>
        <v>0</v>
      </c>
      <c r="J560" s="58">
        <f>Tbl1_EmployerData[[#This Row],[Tarifa por hora]]*Tbl1_EmployerData[[#This Row],[Total de horas anuales (regulares)]]</f>
        <v>0</v>
      </c>
      <c r="K56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60" s="60"/>
      <c r="M560" s="61"/>
      <c r="N560" s="62">
        <f>Tbl1_EmployerData[[#This Row],[Salario base anual]]</f>
        <v>0</v>
      </c>
      <c r="O560" s="60"/>
      <c r="P560" s="63"/>
      <c r="Q560" s="64"/>
      <c r="R56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6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60" s="65" t="str">
        <f>IF(Tbl1_EmployerData[[#This Row],[Empleado
(Nombre o ID)]]="","",Tbl1_EmployerData[[#This Row],[Compensación total
]]/(Tbl1_EmployerData[[#This Row],[Total de horas efectivas]]))</f>
        <v/>
      </c>
    </row>
    <row r="561" spans="1:20">
      <c r="A561" s="53"/>
      <c r="B561" s="54"/>
      <c r="C561" s="54"/>
      <c r="D561" s="54"/>
      <c r="E561" s="2"/>
      <c r="F561" s="55"/>
      <c r="G561" s="56"/>
      <c r="H561" s="56"/>
      <c r="I561" s="57">
        <f>Tbl1_EmployerData[[#This Row],[Total de horas anuales (regulares)]]+Tbl1_EmployerData[[#This Row],[Total de horas anuales (horas extras, OT)]]</f>
        <v>0</v>
      </c>
      <c r="J561" s="58">
        <f>Tbl1_EmployerData[[#This Row],[Tarifa por hora]]*Tbl1_EmployerData[[#This Row],[Total de horas anuales (regulares)]]</f>
        <v>0</v>
      </c>
      <c r="K56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61" s="60"/>
      <c r="M561" s="61"/>
      <c r="N561" s="62">
        <f>Tbl1_EmployerData[[#This Row],[Salario base anual]]</f>
        <v>0</v>
      </c>
      <c r="O561" s="60"/>
      <c r="P561" s="63"/>
      <c r="Q561" s="64"/>
      <c r="R56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6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61" s="65" t="str">
        <f>IF(Tbl1_EmployerData[[#This Row],[Empleado
(Nombre o ID)]]="","",Tbl1_EmployerData[[#This Row],[Compensación total
]]/(Tbl1_EmployerData[[#This Row],[Total de horas efectivas]]))</f>
        <v/>
      </c>
    </row>
    <row r="562" spans="1:20">
      <c r="A562" s="53"/>
      <c r="B562" s="54"/>
      <c r="C562" s="54"/>
      <c r="D562" s="54"/>
      <c r="E562" s="2"/>
      <c r="F562" s="55"/>
      <c r="G562" s="56"/>
      <c r="H562" s="56"/>
      <c r="I562" s="57">
        <f>Tbl1_EmployerData[[#This Row],[Total de horas anuales (regulares)]]+Tbl1_EmployerData[[#This Row],[Total de horas anuales (horas extras, OT)]]</f>
        <v>0</v>
      </c>
      <c r="J562" s="58">
        <f>Tbl1_EmployerData[[#This Row],[Tarifa por hora]]*Tbl1_EmployerData[[#This Row],[Total de horas anuales (regulares)]]</f>
        <v>0</v>
      </c>
      <c r="K56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62" s="60"/>
      <c r="M562" s="61"/>
      <c r="N562" s="62">
        <f>Tbl1_EmployerData[[#This Row],[Salario base anual]]</f>
        <v>0</v>
      </c>
      <c r="O562" s="60"/>
      <c r="P562" s="63"/>
      <c r="Q562" s="64"/>
      <c r="R56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6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62" s="65" t="str">
        <f>IF(Tbl1_EmployerData[[#This Row],[Empleado
(Nombre o ID)]]="","",Tbl1_EmployerData[[#This Row],[Compensación total
]]/(Tbl1_EmployerData[[#This Row],[Total de horas efectivas]]))</f>
        <v/>
      </c>
    </row>
    <row r="563" spans="1:20">
      <c r="A563" s="53"/>
      <c r="B563" s="54"/>
      <c r="C563" s="54"/>
      <c r="D563" s="54"/>
      <c r="E563" s="2"/>
      <c r="F563" s="55"/>
      <c r="G563" s="56"/>
      <c r="H563" s="56"/>
      <c r="I563" s="57">
        <f>Tbl1_EmployerData[[#This Row],[Total de horas anuales (regulares)]]+Tbl1_EmployerData[[#This Row],[Total de horas anuales (horas extras, OT)]]</f>
        <v>0</v>
      </c>
      <c r="J563" s="58">
        <f>Tbl1_EmployerData[[#This Row],[Tarifa por hora]]*Tbl1_EmployerData[[#This Row],[Total de horas anuales (regulares)]]</f>
        <v>0</v>
      </c>
      <c r="K56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63" s="60"/>
      <c r="M563" s="61"/>
      <c r="N563" s="62">
        <f>Tbl1_EmployerData[[#This Row],[Salario base anual]]</f>
        <v>0</v>
      </c>
      <c r="O563" s="60"/>
      <c r="P563" s="63"/>
      <c r="Q563" s="64"/>
      <c r="R56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6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63" s="65" t="str">
        <f>IF(Tbl1_EmployerData[[#This Row],[Empleado
(Nombre o ID)]]="","",Tbl1_EmployerData[[#This Row],[Compensación total
]]/(Tbl1_EmployerData[[#This Row],[Total de horas efectivas]]))</f>
        <v/>
      </c>
    </row>
    <row r="564" spans="1:20">
      <c r="A564" s="53"/>
      <c r="B564" s="54"/>
      <c r="C564" s="54"/>
      <c r="D564" s="54"/>
      <c r="E564" s="2"/>
      <c r="F564" s="55"/>
      <c r="G564" s="56"/>
      <c r="H564" s="56"/>
      <c r="I564" s="57">
        <f>Tbl1_EmployerData[[#This Row],[Total de horas anuales (regulares)]]+Tbl1_EmployerData[[#This Row],[Total de horas anuales (horas extras, OT)]]</f>
        <v>0</v>
      </c>
      <c r="J564" s="58">
        <f>Tbl1_EmployerData[[#This Row],[Tarifa por hora]]*Tbl1_EmployerData[[#This Row],[Total de horas anuales (regulares)]]</f>
        <v>0</v>
      </c>
      <c r="K56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64" s="60"/>
      <c r="M564" s="61"/>
      <c r="N564" s="62">
        <f>Tbl1_EmployerData[[#This Row],[Salario base anual]]</f>
        <v>0</v>
      </c>
      <c r="O564" s="60"/>
      <c r="P564" s="63"/>
      <c r="Q564" s="64"/>
      <c r="R56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6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64" s="65" t="str">
        <f>IF(Tbl1_EmployerData[[#This Row],[Empleado
(Nombre o ID)]]="","",Tbl1_EmployerData[[#This Row],[Compensación total
]]/(Tbl1_EmployerData[[#This Row],[Total de horas efectivas]]))</f>
        <v/>
      </c>
    </row>
    <row r="565" spans="1:20">
      <c r="A565" s="53"/>
      <c r="B565" s="54"/>
      <c r="C565" s="54"/>
      <c r="D565" s="54"/>
      <c r="E565" s="2"/>
      <c r="F565" s="55"/>
      <c r="G565" s="56"/>
      <c r="H565" s="56"/>
      <c r="I565" s="57">
        <f>Tbl1_EmployerData[[#This Row],[Total de horas anuales (regulares)]]+Tbl1_EmployerData[[#This Row],[Total de horas anuales (horas extras, OT)]]</f>
        <v>0</v>
      </c>
      <c r="J565" s="58">
        <f>Tbl1_EmployerData[[#This Row],[Tarifa por hora]]*Tbl1_EmployerData[[#This Row],[Total de horas anuales (regulares)]]</f>
        <v>0</v>
      </c>
      <c r="K56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65" s="60"/>
      <c r="M565" s="61"/>
      <c r="N565" s="62">
        <f>Tbl1_EmployerData[[#This Row],[Salario base anual]]</f>
        <v>0</v>
      </c>
      <c r="O565" s="60"/>
      <c r="P565" s="63"/>
      <c r="Q565" s="64"/>
      <c r="R56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6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65" s="65" t="str">
        <f>IF(Tbl1_EmployerData[[#This Row],[Empleado
(Nombre o ID)]]="","",Tbl1_EmployerData[[#This Row],[Compensación total
]]/(Tbl1_EmployerData[[#This Row],[Total de horas efectivas]]))</f>
        <v/>
      </c>
    </row>
    <row r="566" spans="1:20">
      <c r="A566" s="53"/>
      <c r="B566" s="54"/>
      <c r="C566" s="54"/>
      <c r="D566" s="54"/>
      <c r="E566" s="2"/>
      <c r="F566" s="55"/>
      <c r="G566" s="56"/>
      <c r="H566" s="56"/>
      <c r="I566" s="57">
        <f>Tbl1_EmployerData[[#This Row],[Total de horas anuales (regulares)]]+Tbl1_EmployerData[[#This Row],[Total de horas anuales (horas extras, OT)]]</f>
        <v>0</v>
      </c>
      <c r="J566" s="58">
        <f>Tbl1_EmployerData[[#This Row],[Tarifa por hora]]*Tbl1_EmployerData[[#This Row],[Total de horas anuales (regulares)]]</f>
        <v>0</v>
      </c>
      <c r="K56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66" s="60"/>
      <c r="M566" s="61"/>
      <c r="N566" s="62">
        <f>Tbl1_EmployerData[[#This Row],[Salario base anual]]</f>
        <v>0</v>
      </c>
      <c r="O566" s="60"/>
      <c r="P566" s="63"/>
      <c r="Q566" s="64"/>
      <c r="R56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6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66" s="65" t="str">
        <f>IF(Tbl1_EmployerData[[#This Row],[Empleado
(Nombre o ID)]]="","",Tbl1_EmployerData[[#This Row],[Compensación total
]]/(Tbl1_EmployerData[[#This Row],[Total de horas efectivas]]))</f>
        <v/>
      </c>
    </row>
    <row r="567" spans="1:20">
      <c r="A567" s="53"/>
      <c r="B567" s="54"/>
      <c r="C567" s="54"/>
      <c r="D567" s="54"/>
      <c r="E567" s="2"/>
      <c r="F567" s="55"/>
      <c r="G567" s="56"/>
      <c r="H567" s="56"/>
      <c r="I567" s="57">
        <f>Tbl1_EmployerData[[#This Row],[Total de horas anuales (regulares)]]+Tbl1_EmployerData[[#This Row],[Total de horas anuales (horas extras, OT)]]</f>
        <v>0</v>
      </c>
      <c r="J567" s="58">
        <f>Tbl1_EmployerData[[#This Row],[Tarifa por hora]]*Tbl1_EmployerData[[#This Row],[Total de horas anuales (regulares)]]</f>
        <v>0</v>
      </c>
      <c r="K56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67" s="60"/>
      <c r="M567" s="61"/>
      <c r="N567" s="62">
        <f>Tbl1_EmployerData[[#This Row],[Salario base anual]]</f>
        <v>0</v>
      </c>
      <c r="O567" s="60"/>
      <c r="P567" s="63"/>
      <c r="Q567" s="64"/>
      <c r="R56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6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67" s="65" t="str">
        <f>IF(Tbl1_EmployerData[[#This Row],[Empleado
(Nombre o ID)]]="","",Tbl1_EmployerData[[#This Row],[Compensación total
]]/(Tbl1_EmployerData[[#This Row],[Total de horas efectivas]]))</f>
        <v/>
      </c>
    </row>
    <row r="568" spans="1:20">
      <c r="A568" s="53"/>
      <c r="B568" s="54"/>
      <c r="C568" s="54"/>
      <c r="D568" s="54"/>
      <c r="E568" s="2"/>
      <c r="F568" s="55"/>
      <c r="G568" s="56"/>
      <c r="H568" s="56"/>
      <c r="I568" s="57">
        <f>Tbl1_EmployerData[[#This Row],[Total de horas anuales (regulares)]]+Tbl1_EmployerData[[#This Row],[Total de horas anuales (horas extras, OT)]]</f>
        <v>0</v>
      </c>
      <c r="J568" s="58">
        <f>Tbl1_EmployerData[[#This Row],[Tarifa por hora]]*Tbl1_EmployerData[[#This Row],[Total de horas anuales (regulares)]]</f>
        <v>0</v>
      </c>
      <c r="K56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68" s="60"/>
      <c r="M568" s="61"/>
      <c r="N568" s="62">
        <f>Tbl1_EmployerData[[#This Row],[Salario base anual]]</f>
        <v>0</v>
      </c>
      <c r="O568" s="60"/>
      <c r="P568" s="63"/>
      <c r="Q568" s="64"/>
      <c r="R56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6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68" s="65" t="str">
        <f>IF(Tbl1_EmployerData[[#This Row],[Empleado
(Nombre o ID)]]="","",Tbl1_EmployerData[[#This Row],[Compensación total
]]/(Tbl1_EmployerData[[#This Row],[Total de horas efectivas]]))</f>
        <v/>
      </c>
    </row>
    <row r="569" spans="1:20">
      <c r="A569" s="53"/>
      <c r="B569" s="54"/>
      <c r="C569" s="54"/>
      <c r="D569" s="54"/>
      <c r="E569" s="2"/>
      <c r="F569" s="55"/>
      <c r="G569" s="56"/>
      <c r="H569" s="56"/>
      <c r="I569" s="57">
        <f>Tbl1_EmployerData[[#This Row],[Total de horas anuales (regulares)]]+Tbl1_EmployerData[[#This Row],[Total de horas anuales (horas extras, OT)]]</f>
        <v>0</v>
      </c>
      <c r="J569" s="58">
        <f>Tbl1_EmployerData[[#This Row],[Tarifa por hora]]*Tbl1_EmployerData[[#This Row],[Total de horas anuales (regulares)]]</f>
        <v>0</v>
      </c>
      <c r="K56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69" s="60"/>
      <c r="M569" s="61"/>
      <c r="N569" s="62">
        <f>Tbl1_EmployerData[[#This Row],[Salario base anual]]</f>
        <v>0</v>
      </c>
      <c r="O569" s="60"/>
      <c r="P569" s="63"/>
      <c r="Q569" s="64"/>
      <c r="R56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6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69" s="65" t="str">
        <f>IF(Tbl1_EmployerData[[#This Row],[Empleado
(Nombre o ID)]]="","",Tbl1_EmployerData[[#This Row],[Compensación total
]]/(Tbl1_EmployerData[[#This Row],[Total de horas efectivas]]))</f>
        <v/>
      </c>
    </row>
    <row r="570" spans="1:20">
      <c r="A570" s="53"/>
      <c r="B570" s="54"/>
      <c r="C570" s="54"/>
      <c r="D570" s="54"/>
      <c r="E570" s="2"/>
      <c r="F570" s="55"/>
      <c r="G570" s="56"/>
      <c r="H570" s="56"/>
      <c r="I570" s="57">
        <f>Tbl1_EmployerData[[#This Row],[Total de horas anuales (regulares)]]+Tbl1_EmployerData[[#This Row],[Total de horas anuales (horas extras, OT)]]</f>
        <v>0</v>
      </c>
      <c r="J570" s="58">
        <f>Tbl1_EmployerData[[#This Row],[Tarifa por hora]]*Tbl1_EmployerData[[#This Row],[Total de horas anuales (regulares)]]</f>
        <v>0</v>
      </c>
      <c r="K57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70" s="60"/>
      <c r="M570" s="61"/>
      <c r="N570" s="62">
        <f>Tbl1_EmployerData[[#This Row],[Salario base anual]]</f>
        <v>0</v>
      </c>
      <c r="O570" s="60"/>
      <c r="P570" s="63"/>
      <c r="Q570" s="64"/>
      <c r="R57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7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70" s="65" t="str">
        <f>IF(Tbl1_EmployerData[[#This Row],[Empleado
(Nombre o ID)]]="","",Tbl1_EmployerData[[#This Row],[Compensación total
]]/(Tbl1_EmployerData[[#This Row],[Total de horas efectivas]]))</f>
        <v/>
      </c>
    </row>
    <row r="571" spans="1:20">
      <c r="A571" s="53"/>
      <c r="B571" s="54"/>
      <c r="C571" s="54"/>
      <c r="D571" s="54"/>
      <c r="E571" s="2"/>
      <c r="F571" s="55"/>
      <c r="G571" s="56"/>
      <c r="H571" s="56"/>
      <c r="I571" s="57">
        <f>Tbl1_EmployerData[[#This Row],[Total de horas anuales (regulares)]]+Tbl1_EmployerData[[#This Row],[Total de horas anuales (horas extras, OT)]]</f>
        <v>0</v>
      </c>
      <c r="J571" s="58">
        <f>Tbl1_EmployerData[[#This Row],[Tarifa por hora]]*Tbl1_EmployerData[[#This Row],[Total de horas anuales (regulares)]]</f>
        <v>0</v>
      </c>
      <c r="K57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71" s="60"/>
      <c r="M571" s="61"/>
      <c r="N571" s="62">
        <f>Tbl1_EmployerData[[#This Row],[Salario base anual]]</f>
        <v>0</v>
      </c>
      <c r="O571" s="60"/>
      <c r="P571" s="63"/>
      <c r="Q571" s="64"/>
      <c r="R57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7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71" s="65" t="str">
        <f>IF(Tbl1_EmployerData[[#This Row],[Empleado
(Nombre o ID)]]="","",Tbl1_EmployerData[[#This Row],[Compensación total
]]/(Tbl1_EmployerData[[#This Row],[Total de horas efectivas]]))</f>
        <v/>
      </c>
    </row>
    <row r="572" spans="1:20">
      <c r="A572" s="53"/>
      <c r="B572" s="54"/>
      <c r="C572" s="54"/>
      <c r="D572" s="54"/>
      <c r="E572" s="2"/>
      <c r="F572" s="55"/>
      <c r="G572" s="56"/>
      <c r="H572" s="56"/>
      <c r="I572" s="57">
        <f>Tbl1_EmployerData[[#This Row],[Total de horas anuales (regulares)]]+Tbl1_EmployerData[[#This Row],[Total de horas anuales (horas extras, OT)]]</f>
        <v>0</v>
      </c>
      <c r="J572" s="58">
        <f>Tbl1_EmployerData[[#This Row],[Tarifa por hora]]*Tbl1_EmployerData[[#This Row],[Total de horas anuales (regulares)]]</f>
        <v>0</v>
      </c>
      <c r="K57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72" s="60"/>
      <c r="M572" s="61"/>
      <c r="N572" s="62">
        <f>Tbl1_EmployerData[[#This Row],[Salario base anual]]</f>
        <v>0</v>
      </c>
      <c r="O572" s="60"/>
      <c r="P572" s="63"/>
      <c r="Q572" s="64"/>
      <c r="R57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7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72" s="65" t="str">
        <f>IF(Tbl1_EmployerData[[#This Row],[Empleado
(Nombre o ID)]]="","",Tbl1_EmployerData[[#This Row],[Compensación total
]]/(Tbl1_EmployerData[[#This Row],[Total de horas efectivas]]))</f>
        <v/>
      </c>
    </row>
    <row r="573" spans="1:20">
      <c r="A573" s="53"/>
      <c r="B573" s="54"/>
      <c r="C573" s="54"/>
      <c r="D573" s="54"/>
      <c r="E573" s="2"/>
      <c r="F573" s="55"/>
      <c r="G573" s="56"/>
      <c r="H573" s="56"/>
      <c r="I573" s="57">
        <f>Tbl1_EmployerData[[#This Row],[Total de horas anuales (regulares)]]+Tbl1_EmployerData[[#This Row],[Total de horas anuales (horas extras, OT)]]</f>
        <v>0</v>
      </c>
      <c r="J573" s="58">
        <f>Tbl1_EmployerData[[#This Row],[Tarifa por hora]]*Tbl1_EmployerData[[#This Row],[Total de horas anuales (regulares)]]</f>
        <v>0</v>
      </c>
      <c r="K57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73" s="60"/>
      <c r="M573" s="61"/>
      <c r="N573" s="62">
        <f>Tbl1_EmployerData[[#This Row],[Salario base anual]]</f>
        <v>0</v>
      </c>
      <c r="O573" s="60"/>
      <c r="P573" s="63"/>
      <c r="Q573" s="64"/>
      <c r="R57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7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73" s="65" t="str">
        <f>IF(Tbl1_EmployerData[[#This Row],[Empleado
(Nombre o ID)]]="","",Tbl1_EmployerData[[#This Row],[Compensación total
]]/(Tbl1_EmployerData[[#This Row],[Total de horas efectivas]]))</f>
        <v/>
      </c>
    </row>
    <row r="574" spans="1:20">
      <c r="A574" s="53"/>
      <c r="B574" s="54"/>
      <c r="C574" s="54"/>
      <c r="D574" s="54"/>
      <c r="E574" s="2"/>
      <c r="F574" s="55"/>
      <c r="G574" s="56"/>
      <c r="H574" s="56"/>
      <c r="I574" s="57">
        <f>Tbl1_EmployerData[[#This Row],[Total de horas anuales (regulares)]]+Tbl1_EmployerData[[#This Row],[Total de horas anuales (horas extras, OT)]]</f>
        <v>0</v>
      </c>
      <c r="J574" s="58">
        <f>Tbl1_EmployerData[[#This Row],[Tarifa por hora]]*Tbl1_EmployerData[[#This Row],[Total de horas anuales (regulares)]]</f>
        <v>0</v>
      </c>
      <c r="K57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74" s="60"/>
      <c r="M574" s="61"/>
      <c r="N574" s="62">
        <f>Tbl1_EmployerData[[#This Row],[Salario base anual]]</f>
        <v>0</v>
      </c>
      <c r="O574" s="60"/>
      <c r="P574" s="63"/>
      <c r="Q574" s="64"/>
      <c r="R57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7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74" s="65" t="str">
        <f>IF(Tbl1_EmployerData[[#This Row],[Empleado
(Nombre o ID)]]="","",Tbl1_EmployerData[[#This Row],[Compensación total
]]/(Tbl1_EmployerData[[#This Row],[Total de horas efectivas]]))</f>
        <v/>
      </c>
    </row>
    <row r="575" spans="1:20">
      <c r="A575" s="53"/>
      <c r="B575" s="54"/>
      <c r="C575" s="54"/>
      <c r="D575" s="54"/>
      <c r="E575" s="2"/>
      <c r="F575" s="55"/>
      <c r="G575" s="56"/>
      <c r="H575" s="56"/>
      <c r="I575" s="57">
        <f>Tbl1_EmployerData[[#This Row],[Total de horas anuales (regulares)]]+Tbl1_EmployerData[[#This Row],[Total de horas anuales (horas extras, OT)]]</f>
        <v>0</v>
      </c>
      <c r="J575" s="58">
        <f>Tbl1_EmployerData[[#This Row],[Tarifa por hora]]*Tbl1_EmployerData[[#This Row],[Total de horas anuales (regulares)]]</f>
        <v>0</v>
      </c>
      <c r="K57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75" s="60"/>
      <c r="M575" s="61"/>
      <c r="N575" s="62">
        <f>Tbl1_EmployerData[[#This Row],[Salario base anual]]</f>
        <v>0</v>
      </c>
      <c r="O575" s="60"/>
      <c r="P575" s="63"/>
      <c r="Q575" s="64"/>
      <c r="R57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7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75" s="65" t="str">
        <f>IF(Tbl1_EmployerData[[#This Row],[Empleado
(Nombre o ID)]]="","",Tbl1_EmployerData[[#This Row],[Compensación total
]]/(Tbl1_EmployerData[[#This Row],[Total de horas efectivas]]))</f>
        <v/>
      </c>
    </row>
    <row r="576" spans="1:20">
      <c r="A576" s="53"/>
      <c r="B576" s="54"/>
      <c r="C576" s="54"/>
      <c r="D576" s="54"/>
      <c r="E576" s="2"/>
      <c r="F576" s="55"/>
      <c r="G576" s="56"/>
      <c r="H576" s="56"/>
      <c r="I576" s="57">
        <f>Tbl1_EmployerData[[#This Row],[Total de horas anuales (regulares)]]+Tbl1_EmployerData[[#This Row],[Total de horas anuales (horas extras, OT)]]</f>
        <v>0</v>
      </c>
      <c r="J576" s="58">
        <f>Tbl1_EmployerData[[#This Row],[Tarifa por hora]]*Tbl1_EmployerData[[#This Row],[Total de horas anuales (regulares)]]</f>
        <v>0</v>
      </c>
      <c r="K57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76" s="60"/>
      <c r="M576" s="61"/>
      <c r="N576" s="62">
        <f>Tbl1_EmployerData[[#This Row],[Salario base anual]]</f>
        <v>0</v>
      </c>
      <c r="O576" s="60"/>
      <c r="P576" s="63"/>
      <c r="Q576" s="64"/>
      <c r="R57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7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76" s="65" t="str">
        <f>IF(Tbl1_EmployerData[[#This Row],[Empleado
(Nombre o ID)]]="","",Tbl1_EmployerData[[#This Row],[Compensación total
]]/(Tbl1_EmployerData[[#This Row],[Total de horas efectivas]]))</f>
        <v/>
      </c>
    </row>
    <row r="577" spans="1:20">
      <c r="A577" s="53"/>
      <c r="B577" s="54"/>
      <c r="C577" s="54"/>
      <c r="D577" s="54"/>
      <c r="E577" s="2"/>
      <c r="F577" s="55"/>
      <c r="G577" s="56"/>
      <c r="H577" s="56"/>
      <c r="I577" s="57">
        <f>Tbl1_EmployerData[[#This Row],[Total de horas anuales (regulares)]]+Tbl1_EmployerData[[#This Row],[Total de horas anuales (horas extras, OT)]]</f>
        <v>0</v>
      </c>
      <c r="J577" s="58">
        <f>Tbl1_EmployerData[[#This Row],[Tarifa por hora]]*Tbl1_EmployerData[[#This Row],[Total de horas anuales (regulares)]]</f>
        <v>0</v>
      </c>
      <c r="K57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77" s="60"/>
      <c r="M577" s="61"/>
      <c r="N577" s="62">
        <f>Tbl1_EmployerData[[#This Row],[Salario base anual]]</f>
        <v>0</v>
      </c>
      <c r="O577" s="60"/>
      <c r="P577" s="63"/>
      <c r="Q577" s="64"/>
      <c r="R57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7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77" s="65" t="str">
        <f>IF(Tbl1_EmployerData[[#This Row],[Empleado
(Nombre o ID)]]="","",Tbl1_EmployerData[[#This Row],[Compensación total
]]/(Tbl1_EmployerData[[#This Row],[Total de horas efectivas]]))</f>
        <v/>
      </c>
    </row>
    <row r="578" spans="1:20">
      <c r="A578" s="53"/>
      <c r="B578" s="54"/>
      <c r="C578" s="54"/>
      <c r="D578" s="54"/>
      <c r="E578" s="2"/>
      <c r="F578" s="55"/>
      <c r="G578" s="56"/>
      <c r="H578" s="56"/>
      <c r="I578" s="57">
        <f>Tbl1_EmployerData[[#This Row],[Total de horas anuales (regulares)]]+Tbl1_EmployerData[[#This Row],[Total de horas anuales (horas extras, OT)]]</f>
        <v>0</v>
      </c>
      <c r="J578" s="58">
        <f>Tbl1_EmployerData[[#This Row],[Tarifa por hora]]*Tbl1_EmployerData[[#This Row],[Total de horas anuales (regulares)]]</f>
        <v>0</v>
      </c>
      <c r="K57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78" s="60"/>
      <c r="M578" s="61"/>
      <c r="N578" s="62">
        <f>Tbl1_EmployerData[[#This Row],[Salario base anual]]</f>
        <v>0</v>
      </c>
      <c r="O578" s="60"/>
      <c r="P578" s="63"/>
      <c r="Q578" s="64"/>
      <c r="R57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7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78" s="65" t="str">
        <f>IF(Tbl1_EmployerData[[#This Row],[Empleado
(Nombre o ID)]]="","",Tbl1_EmployerData[[#This Row],[Compensación total
]]/(Tbl1_EmployerData[[#This Row],[Total de horas efectivas]]))</f>
        <v/>
      </c>
    </row>
    <row r="579" spans="1:20">
      <c r="A579" s="53"/>
      <c r="B579" s="54"/>
      <c r="C579" s="54"/>
      <c r="D579" s="54"/>
      <c r="E579" s="2"/>
      <c r="F579" s="55"/>
      <c r="G579" s="56"/>
      <c r="H579" s="56"/>
      <c r="I579" s="57">
        <f>Tbl1_EmployerData[[#This Row],[Total de horas anuales (regulares)]]+Tbl1_EmployerData[[#This Row],[Total de horas anuales (horas extras, OT)]]</f>
        <v>0</v>
      </c>
      <c r="J579" s="58">
        <f>Tbl1_EmployerData[[#This Row],[Tarifa por hora]]*Tbl1_EmployerData[[#This Row],[Total de horas anuales (regulares)]]</f>
        <v>0</v>
      </c>
      <c r="K57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79" s="60"/>
      <c r="M579" s="61"/>
      <c r="N579" s="62">
        <f>Tbl1_EmployerData[[#This Row],[Salario base anual]]</f>
        <v>0</v>
      </c>
      <c r="O579" s="60"/>
      <c r="P579" s="63"/>
      <c r="Q579" s="64"/>
      <c r="R57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7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79" s="65" t="str">
        <f>IF(Tbl1_EmployerData[[#This Row],[Empleado
(Nombre o ID)]]="","",Tbl1_EmployerData[[#This Row],[Compensación total
]]/(Tbl1_EmployerData[[#This Row],[Total de horas efectivas]]))</f>
        <v/>
      </c>
    </row>
    <row r="580" spans="1:20">
      <c r="A580" s="53"/>
      <c r="B580" s="54"/>
      <c r="C580" s="54"/>
      <c r="D580" s="54"/>
      <c r="E580" s="2"/>
      <c r="F580" s="55"/>
      <c r="G580" s="56"/>
      <c r="H580" s="56"/>
      <c r="I580" s="57">
        <f>Tbl1_EmployerData[[#This Row],[Total de horas anuales (regulares)]]+Tbl1_EmployerData[[#This Row],[Total de horas anuales (horas extras, OT)]]</f>
        <v>0</v>
      </c>
      <c r="J580" s="58">
        <f>Tbl1_EmployerData[[#This Row],[Tarifa por hora]]*Tbl1_EmployerData[[#This Row],[Total de horas anuales (regulares)]]</f>
        <v>0</v>
      </c>
      <c r="K58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80" s="60"/>
      <c r="M580" s="61"/>
      <c r="N580" s="62">
        <f>Tbl1_EmployerData[[#This Row],[Salario base anual]]</f>
        <v>0</v>
      </c>
      <c r="O580" s="60"/>
      <c r="P580" s="63"/>
      <c r="Q580" s="64"/>
      <c r="R58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8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80" s="65" t="str">
        <f>IF(Tbl1_EmployerData[[#This Row],[Empleado
(Nombre o ID)]]="","",Tbl1_EmployerData[[#This Row],[Compensación total
]]/(Tbl1_EmployerData[[#This Row],[Total de horas efectivas]]))</f>
        <v/>
      </c>
    </row>
    <row r="581" spans="1:20">
      <c r="A581" s="53"/>
      <c r="B581" s="54"/>
      <c r="C581" s="54"/>
      <c r="D581" s="54"/>
      <c r="E581" s="2"/>
      <c r="F581" s="55"/>
      <c r="G581" s="56"/>
      <c r="H581" s="56"/>
      <c r="I581" s="57">
        <f>Tbl1_EmployerData[[#This Row],[Total de horas anuales (regulares)]]+Tbl1_EmployerData[[#This Row],[Total de horas anuales (horas extras, OT)]]</f>
        <v>0</v>
      </c>
      <c r="J581" s="58">
        <f>Tbl1_EmployerData[[#This Row],[Tarifa por hora]]*Tbl1_EmployerData[[#This Row],[Total de horas anuales (regulares)]]</f>
        <v>0</v>
      </c>
      <c r="K58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81" s="60"/>
      <c r="M581" s="61"/>
      <c r="N581" s="62">
        <f>Tbl1_EmployerData[[#This Row],[Salario base anual]]</f>
        <v>0</v>
      </c>
      <c r="O581" s="60"/>
      <c r="P581" s="63"/>
      <c r="Q581" s="64"/>
      <c r="R58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8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81" s="65" t="str">
        <f>IF(Tbl1_EmployerData[[#This Row],[Empleado
(Nombre o ID)]]="","",Tbl1_EmployerData[[#This Row],[Compensación total
]]/(Tbl1_EmployerData[[#This Row],[Total de horas efectivas]]))</f>
        <v/>
      </c>
    </row>
    <row r="582" spans="1:20">
      <c r="A582" s="53"/>
      <c r="B582" s="54"/>
      <c r="C582" s="54"/>
      <c r="D582" s="54"/>
      <c r="E582" s="2"/>
      <c r="F582" s="55"/>
      <c r="G582" s="56"/>
      <c r="H582" s="56"/>
      <c r="I582" s="57">
        <f>Tbl1_EmployerData[[#This Row],[Total de horas anuales (regulares)]]+Tbl1_EmployerData[[#This Row],[Total de horas anuales (horas extras, OT)]]</f>
        <v>0</v>
      </c>
      <c r="J582" s="58">
        <f>Tbl1_EmployerData[[#This Row],[Tarifa por hora]]*Tbl1_EmployerData[[#This Row],[Total de horas anuales (regulares)]]</f>
        <v>0</v>
      </c>
      <c r="K58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82" s="60"/>
      <c r="M582" s="61"/>
      <c r="N582" s="62">
        <f>Tbl1_EmployerData[[#This Row],[Salario base anual]]</f>
        <v>0</v>
      </c>
      <c r="O582" s="60"/>
      <c r="P582" s="63"/>
      <c r="Q582" s="64"/>
      <c r="R58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8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82" s="65" t="str">
        <f>IF(Tbl1_EmployerData[[#This Row],[Empleado
(Nombre o ID)]]="","",Tbl1_EmployerData[[#This Row],[Compensación total
]]/(Tbl1_EmployerData[[#This Row],[Total de horas efectivas]]))</f>
        <v/>
      </c>
    </row>
    <row r="583" spans="1:20">
      <c r="A583" s="53"/>
      <c r="B583" s="54"/>
      <c r="C583" s="54"/>
      <c r="D583" s="54"/>
      <c r="E583" s="2"/>
      <c r="F583" s="55"/>
      <c r="G583" s="56"/>
      <c r="H583" s="56"/>
      <c r="I583" s="57">
        <f>Tbl1_EmployerData[[#This Row],[Total de horas anuales (regulares)]]+Tbl1_EmployerData[[#This Row],[Total de horas anuales (horas extras, OT)]]</f>
        <v>0</v>
      </c>
      <c r="J583" s="58">
        <f>Tbl1_EmployerData[[#This Row],[Tarifa por hora]]*Tbl1_EmployerData[[#This Row],[Total de horas anuales (regulares)]]</f>
        <v>0</v>
      </c>
      <c r="K58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83" s="60"/>
      <c r="M583" s="61"/>
      <c r="N583" s="62">
        <f>Tbl1_EmployerData[[#This Row],[Salario base anual]]</f>
        <v>0</v>
      </c>
      <c r="O583" s="60"/>
      <c r="P583" s="63"/>
      <c r="Q583" s="64"/>
      <c r="R58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8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83" s="65" t="str">
        <f>IF(Tbl1_EmployerData[[#This Row],[Empleado
(Nombre o ID)]]="","",Tbl1_EmployerData[[#This Row],[Compensación total
]]/(Tbl1_EmployerData[[#This Row],[Total de horas efectivas]]))</f>
        <v/>
      </c>
    </row>
    <row r="584" spans="1:20">
      <c r="A584" s="53"/>
      <c r="B584" s="54"/>
      <c r="C584" s="54"/>
      <c r="D584" s="54"/>
      <c r="E584" s="2"/>
      <c r="F584" s="55"/>
      <c r="G584" s="56"/>
      <c r="H584" s="56"/>
      <c r="I584" s="57">
        <f>Tbl1_EmployerData[[#This Row],[Total de horas anuales (regulares)]]+Tbl1_EmployerData[[#This Row],[Total de horas anuales (horas extras, OT)]]</f>
        <v>0</v>
      </c>
      <c r="J584" s="58">
        <f>Tbl1_EmployerData[[#This Row],[Tarifa por hora]]*Tbl1_EmployerData[[#This Row],[Total de horas anuales (regulares)]]</f>
        <v>0</v>
      </c>
      <c r="K58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84" s="60"/>
      <c r="M584" s="61"/>
      <c r="N584" s="62">
        <f>Tbl1_EmployerData[[#This Row],[Salario base anual]]</f>
        <v>0</v>
      </c>
      <c r="O584" s="60"/>
      <c r="P584" s="63"/>
      <c r="Q584" s="64"/>
      <c r="R58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8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84" s="65" t="str">
        <f>IF(Tbl1_EmployerData[[#This Row],[Empleado
(Nombre o ID)]]="","",Tbl1_EmployerData[[#This Row],[Compensación total
]]/(Tbl1_EmployerData[[#This Row],[Total de horas efectivas]]))</f>
        <v/>
      </c>
    </row>
    <row r="585" spans="1:20">
      <c r="A585" s="53"/>
      <c r="B585" s="54"/>
      <c r="C585" s="54"/>
      <c r="D585" s="54"/>
      <c r="E585" s="2"/>
      <c r="F585" s="55"/>
      <c r="G585" s="56"/>
      <c r="H585" s="56"/>
      <c r="I585" s="57">
        <f>Tbl1_EmployerData[[#This Row],[Total de horas anuales (regulares)]]+Tbl1_EmployerData[[#This Row],[Total de horas anuales (horas extras, OT)]]</f>
        <v>0</v>
      </c>
      <c r="J585" s="58">
        <f>Tbl1_EmployerData[[#This Row],[Tarifa por hora]]*Tbl1_EmployerData[[#This Row],[Total de horas anuales (regulares)]]</f>
        <v>0</v>
      </c>
      <c r="K58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85" s="60"/>
      <c r="M585" s="61"/>
      <c r="N585" s="62">
        <f>Tbl1_EmployerData[[#This Row],[Salario base anual]]</f>
        <v>0</v>
      </c>
      <c r="O585" s="60"/>
      <c r="P585" s="63"/>
      <c r="Q585" s="64"/>
      <c r="R58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8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85" s="65" t="str">
        <f>IF(Tbl1_EmployerData[[#This Row],[Empleado
(Nombre o ID)]]="","",Tbl1_EmployerData[[#This Row],[Compensación total
]]/(Tbl1_EmployerData[[#This Row],[Total de horas efectivas]]))</f>
        <v/>
      </c>
    </row>
    <row r="586" spans="1:20">
      <c r="A586" s="53"/>
      <c r="B586" s="54"/>
      <c r="C586" s="54"/>
      <c r="D586" s="54"/>
      <c r="E586" s="2"/>
      <c r="F586" s="55"/>
      <c r="G586" s="56"/>
      <c r="H586" s="56"/>
      <c r="I586" s="57">
        <f>Tbl1_EmployerData[[#This Row],[Total de horas anuales (regulares)]]+Tbl1_EmployerData[[#This Row],[Total de horas anuales (horas extras, OT)]]</f>
        <v>0</v>
      </c>
      <c r="J586" s="58">
        <f>Tbl1_EmployerData[[#This Row],[Tarifa por hora]]*Tbl1_EmployerData[[#This Row],[Total de horas anuales (regulares)]]</f>
        <v>0</v>
      </c>
      <c r="K58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86" s="60"/>
      <c r="M586" s="61"/>
      <c r="N586" s="62">
        <f>Tbl1_EmployerData[[#This Row],[Salario base anual]]</f>
        <v>0</v>
      </c>
      <c r="O586" s="60"/>
      <c r="P586" s="63"/>
      <c r="Q586" s="64"/>
      <c r="R58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8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86" s="65" t="str">
        <f>IF(Tbl1_EmployerData[[#This Row],[Empleado
(Nombre o ID)]]="","",Tbl1_EmployerData[[#This Row],[Compensación total
]]/(Tbl1_EmployerData[[#This Row],[Total de horas efectivas]]))</f>
        <v/>
      </c>
    </row>
    <row r="587" spans="1:20">
      <c r="A587" s="53"/>
      <c r="B587" s="54"/>
      <c r="C587" s="54"/>
      <c r="D587" s="54"/>
      <c r="E587" s="2"/>
      <c r="F587" s="55"/>
      <c r="G587" s="56"/>
      <c r="H587" s="56"/>
      <c r="I587" s="57">
        <f>Tbl1_EmployerData[[#This Row],[Total de horas anuales (regulares)]]+Tbl1_EmployerData[[#This Row],[Total de horas anuales (horas extras, OT)]]</f>
        <v>0</v>
      </c>
      <c r="J587" s="58">
        <f>Tbl1_EmployerData[[#This Row],[Tarifa por hora]]*Tbl1_EmployerData[[#This Row],[Total de horas anuales (regulares)]]</f>
        <v>0</v>
      </c>
      <c r="K58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87" s="60"/>
      <c r="M587" s="61"/>
      <c r="N587" s="62">
        <f>Tbl1_EmployerData[[#This Row],[Salario base anual]]</f>
        <v>0</v>
      </c>
      <c r="O587" s="60"/>
      <c r="P587" s="63"/>
      <c r="Q587" s="64"/>
      <c r="R58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8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87" s="65" t="str">
        <f>IF(Tbl1_EmployerData[[#This Row],[Empleado
(Nombre o ID)]]="","",Tbl1_EmployerData[[#This Row],[Compensación total
]]/(Tbl1_EmployerData[[#This Row],[Total de horas efectivas]]))</f>
        <v/>
      </c>
    </row>
    <row r="588" spans="1:20">
      <c r="A588" s="53"/>
      <c r="B588" s="54"/>
      <c r="C588" s="54"/>
      <c r="D588" s="54"/>
      <c r="E588" s="2"/>
      <c r="F588" s="55"/>
      <c r="G588" s="56"/>
      <c r="H588" s="56"/>
      <c r="I588" s="57">
        <f>Tbl1_EmployerData[[#This Row],[Total de horas anuales (regulares)]]+Tbl1_EmployerData[[#This Row],[Total de horas anuales (horas extras, OT)]]</f>
        <v>0</v>
      </c>
      <c r="J588" s="58">
        <f>Tbl1_EmployerData[[#This Row],[Tarifa por hora]]*Tbl1_EmployerData[[#This Row],[Total de horas anuales (regulares)]]</f>
        <v>0</v>
      </c>
      <c r="K58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88" s="60"/>
      <c r="M588" s="61"/>
      <c r="N588" s="62">
        <f>Tbl1_EmployerData[[#This Row],[Salario base anual]]</f>
        <v>0</v>
      </c>
      <c r="O588" s="60"/>
      <c r="P588" s="63"/>
      <c r="Q588" s="64"/>
      <c r="R58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8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88" s="65" t="str">
        <f>IF(Tbl1_EmployerData[[#This Row],[Empleado
(Nombre o ID)]]="","",Tbl1_EmployerData[[#This Row],[Compensación total
]]/(Tbl1_EmployerData[[#This Row],[Total de horas efectivas]]))</f>
        <v/>
      </c>
    </row>
    <row r="589" spans="1:20">
      <c r="A589" s="53"/>
      <c r="B589" s="54"/>
      <c r="C589" s="54"/>
      <c r="D589" s="54"/>
      <c r="E589" s="2"/>
      <c r="F589" s="55"/>
      <c r="G589" s="56"/>
      <c r="H589" s="56"/>
      <c r="I589" s="57">
        <f>Tbl1_EmployerData[[#This Row],[Total de horas anuales (regulares)]]+Tbl1_EmployerData[[#This Row],[Total de horas anuales (horas extras, OT)]]</f>
        <v>0</v>
      </c>
      <c r="J589" s="58">
        <f>Tbl1_EmployerData[[#This Row],[Tarifa por hora]]*Tbl1_EmployerData[[#This Row],[Total de horas anuales (regulares)]]</f>
        <v>0</v>
      </c>
      <c r="K58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89" s="60"/>
      <c r="M589" s="61"/>
      <c r="N589" s="62">
        <f>Tbl1_EmployerData[[#This Row],[Salario base anual]]</f>
        <v>0</v>
      </c>
      <c r="O589" s="60"/>
      <c r="P589" s="63"/>
      <c r="Q589" s="64"/>
      <c r="R58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8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89" s="65" t="str">
        <f>IF(Tbl1_EmployerData[[#This Row],[Empleado
(Nombre o ID)]]="","",Tbl1_EmployerData[[#This Row],[Compensación total
]]/(Tbl1_EmployerData[[#This Row],[Total de horas efectivas]]))</f>
        <v/>
      </c>
    </row>
    <row r="590" spans="1:20">
      <c r="A590" s="53"/>
      <c r="B590" s="54"/>
      <c r="C590" s="54"/>
      <c r="D590" s="54"/>
      <c r="E590" s="2"/>
      <c r="F590" s="55"/>
      <c r="G590" s="56"/>
      <c r="H590" s="56"/>
      <c r="I590" s="57">
        <f>Tbl1_EmployerData[[#This Row],[Total de horas anuales (regulares)]]+Tbl1_EmployerData[[#This Row],[Total de horas anuales (horas extras, OT)]]</f>
        <v>0</v>
      </c>
      <c r="J590" s="58">
        <f>Tbl1_EmployerData[[#This Row],[Tarifa por hora]]*Tbl1_EmployerData[[#This Row],[Total de horas anuales (regulares)]]</f>
        <v>0</v>
      </c>
      <c r="K59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90" s="60"/>
      <c r="M590" s="61"/>
      <c r="N590" s="62">
        <f>Tbl1_EmployerData[[#This Row],[Salario base anual]]</f>
        <v>0</v>
      </c>
      <c r="O590" s="60"/>
      <c r="P590" s="63"/>
      <c r="Q590" s="64"/>
      <c r="R59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9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90" s="65" t="str">
        <f>IF(Tbl1_EmployerData[[#This Row],[Empleado
(Nombre o ID)]]="","",Tbl1_EmployerData[[#This Row],[Compensación total
]]/(Tbl1_EmployerData[[#This Row],[Total de horas efectivas]]))</f>
        <v/>
      </c>
    </row>
    <row r="591" spans="1:20">
      <c r="A591" s="53"/>
      <c r="B591" s="54"/>
      <c r="C591" s="54"/>
      <c r="D591" s="54"/>
      <c r="E591" s="2"/>
      <c r="F591" s="55"/>
      <c r="G591" s="56"/>
      <c r="H591" s="56"/>
      <c r="I591" s="57">
        <f>Tbl1_EmployerData[[#This Row],[Total de horas anuales (regulares)]]+Tbl1_EmployerData[[#This Row],[Total de horas anuales (horas extras, OT)]]</f>
        <v>0</v>
      </c>
      <c r="J591" s="58">
        <f>Tbl1_EmployerData[[#This Row],[Tarifa por hora]]*Tbl1_EmployerData[[#This Row],[Total de horas anuales (regulares)]]</f>
        <v>0</v>
      </c>
      <c r="K59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91" s="60"/>
      <c r="M591" s="61"/>
      <c r="N591" s="62">
        <f>Tbl1_EmployerData[[#This Row],[Salario base anual]]</f>
        <v>0</v>
      </c>
      <c r="O591" s="60"/>
      <c r="P591" s="63"/>
      <c r="Q591" s="64"/>
      <c r="R59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9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91" s="65" t="str">
        <f>IF(Tbl1_EmployerData[[#This Row],[Empleado
(Nombre o ID)]]="","",Tbl1_EmployerData[[#This Row],[Compensación total
]]/(Tbl1_EmployerData[[#This Row],[Total de horas efectivas]]))</f>
        <v/>
      </c>
    </row>
    <row r="592" spans="1:20">
      <c r="A592" s="53"/>
      <c r="B592" s="54"/>
      <c r="C592" s="54"/>
      <c r="D592" s="54"/>
      <c r="E592" s="2"/>
      <c r="F592" s="55"/>
      <c r="G592" s="56"/>
      <c r="H592" s="56"/>
      <c r="I592" s="57">
        <f>Tbl1_EmployerData[[#This Row],[Total de horas anuales (regulares)]]+Tbl1_EmployerData[[#This Row],[Total de horas anuales (horas extras, OT)]]</f>
        <v>0</v>
      </c>
      <c r="J592" s="58">
        <f>Tbl1_EmployerData[[#This Row],[Tarifa por hora]]*Tbl1_EmployerData[[#This Row],[Total de horas anuales (regulares)]]</f>
        <v>0</v>
      </c>
      <c r="K59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92" s="60"/>
      <c r="M592" s="61"/>
      <c r="N592" s="62">
        <f>Tbl1_EmployerData[[#This Row],[Salario base anual]]</f>
        <v>0</v>
      </c>
      <c r="O592" s="60"/>
      <c r="P592" s="63"/>
      <c r="Q592" s="64"/>
      <c r="R59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9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92" s="65" t="str">
        <f>IF(Tbl1_EmployerData[[#This Row],[Empleado
(Nombre o ID)]]="","",Tbl1_EmployerData[[#This Row],[Compensación total
]]/(Tbl1_EmployerData[[#This Row],[Total de horas efectivas]]))</f>
        <v/>
      </c>
    </row>
    <row r="593" spans="1:20">
      <c r="A593" s="53"/>
      <c r="B593" s="54"/>
      <c r="C593" s="54"/>
      <c r="D593" s="54"/>
      <c r="E593" s="2"/>
      <c r="F593" s="55"/>
      <c r="G593" s="56"/>
      <c r="H593" s="56"/>
      <c r="I593" s="57">
        <f>Tbl1_EmployerData[[#This Row],[Total de horas anuales (regulares)]]+Tbl1_EmployerData[[#This Row],[Total de horas anuales (horas extras, OT)]]</f>
        <v>0</v>
      </c>
      <c r="J593" s="58">
        <f>Tbl1_EmployerData[[#This Row],[Tarifa por hora]]*Tbl1_EmployerData[[#This Row],[Total de horas anuales (regulares)]]</f>
        <v>0</v>
      </c>
      <c r="K59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93" s="60"/>
      <c r="M593" s="61"/>
      <c r="N593" s="62">
        <f>Tbl1_EmployerData[[#This Row],[Salario base anual]]</f>
        <v>0</v>
      </c>
      <c r="O593" s="60"/>
      <c r="P593" s="63"/>
      <c r="Q593" s="64"/>
      <c r="R59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9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93" s="65" t="str">
        <f>IF(Tbl1_EmployerData[[#This Row],[Empleado
(Nombre o ID)]]="","",Tbl1_EmployerData[[#This Row],[Compensación total
]]/(Tbl1_EmployerData[[#This Row],[Total de horas efectivas]]))</f>
        <v/>
      </c>
    </row>
    <row r="594" spans="1:20">
      <c r="A594" s="53"/>
      <c r="B594" s="54"/>
      <c r="C594" s="54"/>
      <c r="D594" s="54"/>
      <c r="E594" s="2"/>
      <c r="F594" s="55"/>
      <c r="G594" s="56"/>
      <c r="H594" s="56"/>
      <c r="I594" s="57">
        <f>Tbl1_EmployerData[[#This Row],[Total de horas anuales (regulares)]]+Tbl1_EmployerData[[#This Row],[Total de horas anuales (horas extras, OT)]]</f>
        <v>0</v>
      </c>
      <c r="J594" s="58">
        <f>Tbl1_EmployerData[[#This Row],[Tarifa por hora]]*Tbl1_EmployerData[[#This Row],[Total de horas anuales (regulares)]]</f>
        <v>0</v>
      </c>
      <c r="K59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94" s="60"/>
      <c r="M594" s="61"/>
      <c r="N594" s="62">
        <f>Tbl1_EmployerData[[#This Row],[Salario base anual]]</f>
        <v>0</v>
      </c>
      <c r="O594" s="60"/>
      <c r="P594" s="63"/>
      <c r="Q594" s="64"/>
      <c r="R59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9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94" s="65" t="str">
        <f>IF(Tbl1_EmployerData[[#This Row],[Empleado
(Nombre o ID)]]="","",Tbl1_EmployerData[[#This Row],[Compensación total
]]/(Tbl1_EmployerData[[#This Row],[Total de horas efectivas]]))</f>
        <v/>
      </c>
    </row>
    <row r="595" spans="1:20">
      <c r="A595" s="53"/>
      <c r="B595" s="54"/>
      <c r="C595" s="54"/>
      <c r="D595" s="54"/>
      <c r="E595" s="2"/>
      <c r="F595" s="55"/>
      <c r="G595" s="56"/>
      <c r="H595" s="56"/>
      <c r="I595" s="57">
        <f>Tbl1_EmployerData[[#This Row],[Total de horas anuales (regulares)]]+Tbl1_EmployerData[[#This Row],[Total de horas anuales (horas extras, OT)]]</f>
        <v>0</v>
      </c>
      <c r="J595" s="58">
        <f>Tbl1_EmployerData[[#This Row],[Tarifa por hora]]*Tbl1_EmployerData[[#This Row],[Total de horas anuales (regulares)]]</f>
        <v>0</v>
      </c>
      <c r="K59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95" s="60"/>
      <c r="M595" s="61"/>
      <c r="N595" s="62">
        <f>Tbl1_EmployerData[[#This Row],[Salario base anual]]</f>
        <v>0</v>
      </c>
      <c r="O595" s="60"/>
      <c r="P595" s="63"/>
      <c r="Q595" s="64"/>
      <c r="R59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9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95" s="65" t="str">
        <f>IF(Tbl1_EmployerData[[#This Row],[Empleado
(Nombre o ID)]]="","",Tbl1_EmployerData[[#This Row],[Compensación total
]]/(Tbl1_EmployerData[[#This Row],[Total de horas efectivas]]))</f>
        <v/>
      </c>
    </row>
    <row r="596" spans="1:20">
      <c r="A596" s="53"/>
      <c r="B596" s="54"/>
      <c r="C596" s="54"/>
      <c r="D596" s="54"/>
      <c r="E596" s="2"/>
      <c r="F596" s="55"/>
      <c r="G596" s="56"/>
      <c r="H596" s="56"/>
      <c r="I596" s="57">
        <f>Tbl1_EmployerData[[#This Row],[Total de horas anuales (regulares)]]+Tbl1_EmployerData[[#This Row],[Total de horas anuales (horas extras, OT)]]</f>
        <v>0</v>
      </c>
      <c r="J596" s="58">
        <f>Tbl1_EmployerData[[#This Row],[Tarifa por hora]]*Tbl1_EmployerData[[#This Row],[Total de horas anuales (regulares)]]</f>
        <v>0</v>
      </c>
      <c r="K59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96" s="60"/>
      <c r="M596" s="61"/>
      <c r="N596" s="62">
        <f>Tbl1_EmployerData[[#This Row],[Salario base anual]]</f>
        <v>0</v>
      </c>
      <c r="O596" s="60"/>
      <c r="P596" s="63"/>
      <c r="Q596" s="64"/>
      <c r="R59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9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96" s="65" t="str">
        <f>IF(Tbl1_EmployerData[[#This Row],[Empleado
(Nombre o ID)]]="","",Tbl1_EmployerData[[#This Row],[Compensación total
]]/(Tbl1_EmployerData[[#This Row],[Total de horas efectivas]]))</f>
        <v/>
      </c>
    </row>
    <row r="597" spans="1:20">
      <c r="A597" s="53"/>
      <c r="B597" s="54"/>
      <c r="C597" s="54"/>
      <c r="D597" s="54"/>
      <c r="E597" s="2"/>
      <c r="F597" s="55"/>
      <c r="G597" s="56"/>
      <c r="H597" s="56"/>
      <c r="I597" s="57">
        <f>Tbl1_EmployerData[[#This Row],[Total de horas anuales (regulares)]]+Tbl1_EmployerData[[#This Row],[Total de horas anuales (horas extras, OT)]]</f>
        <v>0</v>
      </c>
      <c r="J597" s="58">
        <f>Tbl1_EmployerData[[#This Row],[Tarifa por hora]]*Tbl1_EmployerData[[#This Row],[Total de horas anuales (regulares)]]</f>
        <v>0</v>
      </c>
      <c r="K59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97" s="60"/>
      <c r="M597" s="61"/>
      <c r="N597" s="62">
        <f>Tbl1_EmployerData[[#This Row],[Salario base anual]]</f>
        <v>0</v>
      </c>
      <c r="O597" s="60"/>
      <c r="P597" s="63"/>
      <c r="Q597" s="64"/>
      <c r="R59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9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97" s="65" t="str">
        <f>IF(Tbl1_EmployerData[[#This Row],[Empleado
(Nombre o ID)]]="","",Tbl1_EmployerData[[#This Row],[Compensación total
]]/(Tbl1_EmployerData[[#This Row],[Total de horas efectivas]]))</f>
        <v/>
      </c>
    </row>
    <row r="598" spans="1:20">
      <c r="A598" s="53"/>
      <c r="B598" s="54"/>
      <c r="C598" s="54"/>
      <c r="D598" s="54"/>
      <c r="E598" s="2"/>
      <c r="F598" s="55"/>
      <c r="G598" s="56"/>
      <c r="H598" s="56"/>
      <c r="I598" s="57">
        <f>Tbl1_EmployerData[[#This Row],[Total de horas anuales (regulares)]]+Tbl1_EmployerData[[#This Row],[Total de horas anuales (horas extras, OT)]]</f>
        <v>0</v>
      </c>
      <c r="J598" s="58">
        <f>Tbl1_EmployerData[[#This Row],[Tarifa por hora]]*Tbl1_EmployerData[[#This Row],[Total de horas anuales (regulares)]]</f>
        <v>0</v>
      </c>
      <c r="K59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98" s="60"/>
      <c r="M598" s="61"/>
      <c r="N598" s="62">
        <f>Tbl1_EmployerData[[#This Row],[Salario base anual]]</f>
        <v>0</v>
      </c>
      <c r="O598" s="60"/>
      <c r="P598" s="63"/>
      <c r="Q598" s="64"/>
      <c r="R59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9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98" s="65" t="str">
        <f>IF(Tbl1_EmployerData[[#This Row],[Empleado
(Nombre o ID)]]="","",Tbl1_EmployerData[[#This Row],[Compensación total
]]/(Tbl1_EmployerData[[#This Row],[Total de horas efectivas]]))</f>
        <v/>
      </c>
    </row>
    <row r="599" spans="1:20">
      <c r="A599" s="53"/>
      <c r="B599" s="54"/>
      <c r="C599" s="54"/>
      <c r="D599" s="54"/>
      <c r="E599" s="2"/>
      <c r="F599" s="55"/>
      <c r="G599" s="56"/>
      <c r="H599" s="56"/>
      <c r="I599" s="57">
        <f>Tbl1_EmployerData[[#This Row],[Total de horas anuales (regulares)]]+Tbl1_EmployerData[[#This Row],[Total de horas anuales (horas extras, OT)]]</f>
        <v>0</v>
      </c>
      <c r="J599" s="58">
        <f>Tbl1_EmployerData[[#This Row],[Tarifa por hora]]*Tbl1_EmployerData[[#This Row],[Total de horas anuales (regulares)]]</f>
        <v>0</v>
      </c>
      <c r="K59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599" s="60"/>
      <c r="M599" s="61"/>
      <c r="N599" s="62">
        <f>Tbl1_EmployerData[[#This Row],[Salario base anual]]</f>
        <v>0</v>
      </c>
      <c r="O599" s="60"/>
      <c r="P599" s="63"/>
      <c r="Q599" s="64"/>
      <c r="R59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59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599" s="65" t="str">
        <f>IF(Tbl1_EmployerData[[#This Row],[Empleado
(Nombre o ID)]]="","",Tbl1_EmployerData[[#This Row],[Compensación total
]]/(Tbl1_EmployerData[[#This Row],[Total de horas efectivas]]))</f>
        <v/>
      </c>
    </row>
    <row r="600" spans="1:20">
      <c r="A600" s="53"/>
      <c r="B600" s="54"/>
      <c r="C600" s="54"/>
      <c r="D600" s="54"/>
      <c r="E600" s="2"/>
      <c r="F600" s="55"/>
      <c r="G600" s="56"/>
      <c r="H600" s="56"/>
      <c r="I600" s="57">
        <f>Tbl1_EmployerData[[#This Row],[Total de horas anuales (regulares)]]+Tbl1_EmployerData[[#This Row],[Total de horas anuales (horas extras, OT)]]</f>
        <v>0</v>
      </c>
      <c r="J600" s="58">
        <f>Tbl1_EmployerData[[#This Row],[Tarifa por hora]]*Tbl1_EmployerData[[#This Row],[Total de horas anuales (regulares)]]</f>
        <v>0</v>
      </c>
      <c r="K60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00" s="60"/>
      <c r="M600" s="61"/>
      <c r="N600" s="62">
        <f>Tbl1_EmployerData[[#This Row],[Salario base anual]]</f>
        <v>0</v>
      </c>
      <c r="O600" s="60"/>
      <c r="P600" s="63"/>
      <c r="Q600" s="64"/>
      <c r="R60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0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00" s="65" t="str">
        <f>IF(Tbl1_EmployerData[[#This Row],[Empleado
(Nombre o ID)]]="","",Tbl1_EmployerData[[#This Row],[Compensación total
]]/(Tbl1_EmployerData[[#This Row],[Total de horas efectivas]]))</f>
        <v/>
      </c>
    </row>
    <row r="601" spans="1:20">
      <c r="A601" s="53"/>
      <c r="B601" s="54"/>
      <c r="C601" s="54"/>
      <c r="D601" s="54"/>
      <c r="E601" s="2"/>
      <c r="F601" s="55"/>
      <c r="G601" s="56"/>
      <c r="H601" s="56"/>
      <c r="I601" s="57">
        <f>Tbl1_EmployerData[[#This Row],[Total de horas anuales (regulares)]]+Tbl1_EmployerData[[#This Row],[Total de horas anuales (horas extras, OT)]]</f>
        <v>0</v>
      </c>
      <c r="J601" s="58">
        <f>Tbl1_EmployerData[[#This Row],[Tarifa por hora]]*Tbl1_EmployerData[[#This Row],[Total de horas anuales (regulares)]]</f>
        <v>0</v>
      </c>
      <c r="K60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01" s="60"/>
      <c r="M601" s="61"/>
      <c r="N601" s="62">
        <f>Tbl1_EmployerData[[#This Row],[Salario base anual]]</f>
        <v>0</v>
      </c>
      <c r="O601" s="60"/>
      <c r="P601" s="63"/>
      <c r="Q601" s="64"/>
      <c r="R60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0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01" s="65" t="str">
        <f>IF(Tbl1_EmployerData[[#This Row],[Empleado
(Nombre o ID)]]="","",Tbl1_EmployerData[[#This Row],[Compensación total
]]/(Tbl1_EmployerData[[#This Row],[Total de horas efectivas]]))</f>
        <v/>
      </c>
    </row>
    <row r="602" spans="1:20">
      <c r="A602" s="53"/>
      <c r="B602" s="54"/>
      <c r="C602" s="54"/>
      <c r="D602" s="54"/>
      <c r="E602" s="2"/>
      <c r="F602" s="55"/>
      <c r="G602" s="56"/>
      <c r="H602" s="56"/>
      <c r="I602" s="57">
        <f>Tbl1_EmployerData[[#This Row],[Total de horas anuales (regulares)]]+Tbl1_EmployerData[[#This Row],[Total de horas anuales (horas extras, OT)]]</f>
        <v>0</v>
      </c>
      <c r="J602" s="58">
        <f>Tbl1_EmployerData[[#This Row],[Tarifa por hora]]*Tbl1_EmployerData[[#This Row],[Total de horas anuales (regulares)]]</f>
        <v>0</v>
      </c>
      <c r="K60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02" s="60"/>
      <c r="M602" s="61"/>
      <c r="N602" s="62">
        <f>Tbl1_EmployerData[[#This Row],[Salario base anual]]</f>
        <v>0</v>
      </c>
      <c r="O602" s="60"/>
      <c r="P602" s="63"/>
      <c r="Q602" s="64"/>
      <c r="R60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0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02" s="65" t="str">
        <f>IF(Tbl1_EmployerData[[#This Row],[Empleado
(Nombre o ID)]]="","",Tbl1_EmployerData[[#This Row],[Compensación total
]]/(Tbl1_EmployerData[[#This Row],[Total de horas efectivas]]))</f>
        <v/>
      </c>
    </row>
    <row r="603" spans="1:20">
      <c r="A603" s="53"/>
      <c r="B603" s="54"/>
      <c r="C603" s="54"/>
      <c r="D603" s="54"/>
      <c r="E603" s="2"/>
      <c r="F603" s="55"/>
      <c r="G603" s="56"/>
      <c r="H603" s="56"/>
      <c r="I603" s="57">
        <f>Tbl1_EmployerData[[#This Row],[Total de horas anuales (regulares)]]+Tbl1_EmployerData[[#This Row],[Total de horas anuales (horas extras, OT)]]</f>
        <v>0</v>
      </c>
      <c r="J603" s="58">
        <f>Tbl1_EmployerData[[#This Row],[Tarifa por hora]]*Tbl1_EmployerData[[#This Row],[Total de horas anuales (regulares)]]</f>
        <v>0</v>
      </c>
      <c r="K60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03" s="60"/>
      <c r="M603" s="61"/>
      <c r="N603" s="62">
        <f>Tbl1_EmployerData[[#This Row],[Salario base anual]]</f>
        <v>0</v>
      </c>
      <c r="O603" s="60"/>
      <c r="P603" s="63"/>
      <c r="Q603" s="64"/>
      <c r="R60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0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03" s="65" t="str">
        <f>IF(Tbl1_EmployerData[[#This Row],[Empleado
(Nombre o ID)]]="","",Tbl1_EmployerData[[#This Row],[Compensación total
]]/(Tbl1_EmployerData[[#This Row],[Total de horas efectivas]]))</f>
        <v/>
      </c>
    </row>
    <row r="604" spans="1:20">
      <c r="A604" s="53"/>
      <c r="B604" s="54"/>
      <c r="C604" s="54"/>
      <c r="D604" s="54"/>
      <c r="E604" s="2"/>
      <c r="F604" s="55"/>
      <c r="G604" s="56"/>
      <c r="H604" s="56"/>
      <c r="I604" s="57">
        <f>Tbl1_EmployerData[[#This Row],[Total de horas anuales (regulares)]]+Tbl1_EmployerData[[#This Row],[Total de horas anuales (horas extras, OT)]]</f>
        <v>0</v>
      </c>
      <c r="J604" s="58">
        <f>Tbl1_EmployerData[[#This Row],[Tarifa por hora]]*Tbl1_EmployerData[[#This Row],[Total de horas anuales (regulares)]]</f>
        <v>0</v>
      </c>
      <c r="K60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04" s="60"/>
      <c r="M604" s="61"/>
      <c r="N604" s="62">
        <f>Tbl1_EmployerData[[#This Row],[Salario base anual]]</f>
        <v>0</v>
      </c>
      <c r="O604" s="60"/>
      <c r="P604" s="63"/>
      <c r="Q604" s="64"/>
      <c r="R60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0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04" s="65" t="str">
        <f>IF(Tbl1_EmployerData[[#This Row],[Empleado
(Nombre o ID)]]="","",Tbl1_EmployerData[[#This Row],[Compensación total
]]/(Tbl1_EmployerData[[#This Row],[Total de horas efectivas]]))</f>
        <v/>
      </c>
    </row>
    <row r="605" spans="1:20">
      <c r="A605" s="53"/>
      <c r="B605" s="54"/>
      <c r="C605" s="54"/>
      <c r="D605" s="54"/>
      <c r="E605" s="2"/>
      <c r="F605" s="55"/>
      <c r="G605" s="56"/>
      <c r="H605" s="56"/>
      <c r="I605" s="57">
        <f>Tbl1_EmployerData[[#This Row],[Total de horas anuales (regulares)]]+Tbl1_EmployerData[[#This Row],[Total de horas anuales (horas extras, OT)]]</f>
        <v>0</v>
      </c>
      <c r="J605" s="58">
        <f>Tbl1_EmployerData[[#This Row],[Tarifa por hora]]*Tbl1_EmployerData[[#This Row],[Total de horas anuales (regulares)]]</f>
        <v>0</v>
      </c>
      <c r="K60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05" s="60"/>
      <c r="M605" s="61"/>
      <c r="N605" s="62">
        <f>Tbl1_EmployerData[[#This Row],[Salario base anual]]</f>
        <v>0</v>
      </c>
      <c r="O605" s="60"/>
      <c r="P605" s="63"/>
      <c r="Q605" s="64"/>
      <c r="R60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0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05" s="65" t="str">
        <f>IF(Tbl1_EmployerData[[#This Row],[Empleado
(Nombre o ID)]]="","",Tbl1_EmployerData[[#This Row],[Compensación total
]]/(Tbl1_EmployerData[[#This Row],[Total de horas efectivas]]))</f>
        <v/>
      </c>
    </row>
    <row r="606" spans="1:20">
      <c r="A606" s="53"/>
      <c r="B606" s="54"/>
      <c r="C606" s="54"/>
      <c r="D606" s="54"/>
      <c r="E606" s="2"/>
      <c r="F606" s="55"/>
      <c r="G606" s="56"/>
      <c r="H606" s="56"/>
      <c r="I606" s="57">
        <f>Tbl1_EmployerData[[#This Row],[Total de horas anuales (regulares)]]+Tbl1_EmployerData[[#This Row],[Total de horas anuales (horas extras, OT)]]</f>
        <v>0</v>
      </c>
      <c r="J606" s="58">
        <f>Tbl1_EmployerData[[#This Row],[Tarifa por hora]]*Tbl1_EmployerData[[#This Row],[Total de horas anuales (regulares)]]</f>
        <v>0</v>
      </c>
      <c r="K60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06" s="60"/>
      <c r="M606" s="61"/>
      <c r="N606" s="62">
        <f>Tbl1_EmployerData[[#This Row],[Salario base anual]]</f>
        <v>0</v>
      </c>
      <c r="O606" s="60"/>
      <c r="P606" s="63"/>
      <c r="Q606" s="64"/>
      <c r="R60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0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06" s="65" t="str">
        <f>IF(Tbl1_EmployerData[[#This Row],[Empleado
(Nombre o ID)]]="","",Tbl1_EmployerData[[#This Row],[Compensación total
]]/(Tbl1_EmployerData[[#This Row],[Total de horas efectivas]]))</f>
        <v/>
      </c>
    </row>
    <row r="607" spans="1:20">
      <c r="A607" s="53"/>
      <c r="B607" s="54"/>
      <c r="C607" s="54"/>
      <c r="D607" s="54"/>
      <c r="E607" s="2"/>
      <c r="F607" s="55"/>
      <c r="G607" s="56"/>
      <c r="H607" s="56"/>
      <c r="I607" s="57">
        <f>Tbl1_EmployerData[[#This Row],[Total de horas anuales (regulares)]]+Tbl1_EmployerData[[#This Row],[Total de horas anuales (horas extras, OT)]]</f>
        <v>0</v>
      </c>
      <c r="J607" s="58">
        <f>Tbl1_EmployerData[[#This Row],[Tarifa por hora]]*Tbl1_EmployerData[[#This Row],[Total de horas anuales (regulares)]]</f>
        <v>0</v>
      </c>
      <c r="K60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07" s="60"/>
      <c r="M607" s="61"/>
      <c r="N607" s="62">
        <f>Tbl1_EmployerData[[#This Row],[Salario base anual]]</f>
        <v>0</v>
      </c>
      <c r="O607" s="60"/>
      <c r="P607" s="63"/>
      <c r="Q607" s="64"/>
      <c r="R60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0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07" s="65" t="str">
        <f>IF(Tbl1_EmployerData[[#This Row],[Empleado
(Nombre o ID)]]="","",Tbl1_EmployerData[[#This Row],[Compensación total
]]/(Tbl1_EmployerData[[#This Row],[Total de horas efectivas]]))</f>
        <v/>
      </c>
    </row>
    <row r="608" spans="1:20">
      <c r="A608" s="53"/>
      <c r="B608" s="54"/>
      <c r="C608" s="54"/>
      <c r="D608" s="54"/>
      <c r="E608" s="2"/>
      <c r="F608" s="55"/>
      <c r="G608" s="56"/>
      <c r="H608" s="56"/>
      <c r="I608" s="57">
        <f>Tbl1_EmployerData[[#This Row],[Total de horas anuales (regulares)]]+Tbl1_EmployerData[[#This Row],[Total de horas anuales (horas extras, OT)]]</f>
        <v>0</v>
      </c>
      <c r="J608" s="58">
        <f>Tbl1_EmployerData[[#This Row],[Tarifa por hora]]*Tbl1_EmployerData[[#This Row],[Total de horas anuales (regulares)]]</f>
        <v>0</v>
      </c>
      <c r="K60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08" s="60"/>
      <c r="M608" s="61"/>
      <c r="N608" s="62">
        <f>Tbl1_EmployerData[[#This Row],[Salario base anual]]</f>
        <v>0</v>
      </c>
      <c r="O608" s="60"/>
      <c r="P608" s="63"/>
      <c r="Q608" s="64"/>
      <c r="R60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0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08" s="65" t="str">
        <f>IF(Tbl1_EmployerData[[#This Row],[Empleado
(Nombre o ID)]]="","",Tbl1_EmployerData[[#This Row],[Compensación total
]]/(Tbl1_EmployerData[[#This Row],[Total de horas efectivas]]))</f>
        <v/>
      </c>
    </row>
    <row r="609" spans="1:20">
      <c r="A609" s="53"/>
      <c r="B609" s="54"/>
      <c r="C609" s="54"/>
      <c r="D609" s="54"/>
      <c r="E609" s="2"/>
      <c r="F609" s="55"/>
      <c r="G609" s="56"/>
      <c r="H609" s="56"/>
      <c r="I609" s="57">
        <f>Tbl1_EmployerData[[#This Row],[Total de horas anuales (regulares)]]+Tbl1_EmployerData[[#This Row],[Total de horas anuales (horas extras, OT)]]</f>
        <v>0</v>
      </c>
      <c r="J609" s="58">
        <f>Tbl1_EmployerData[[#This Row],[Tarifa por hora]]*Tbl1_EmployerData[[#This Row],[Total de horas anuales (regulares)]]</f>
        <v>0</v>
      </c>
      <c r="K60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09" s="60"/>
      <c r="M609" s="61"/>
      <c r="N609" s="62">
        <f>Tbl1_EmployerData[[#This Row],[Salario base anual]]</f>
        <v>0</v>
      </c>
      <c r="O609" s="60"/>
      <c r="P609" s="63"/>
      <c r="Q609" s="64"/>
      <c r="R60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0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09" s="65" t="str">
        <f>IF(Tbl1_EmployerData[[#This Row],[Empleado
(Nombre o ID)]]="","",Tbl1_EmployerData[[#This Row],[Compensación total
]]/(Tbl1_EmployerData[[#This Row],[Total de horas efectivas]]))</f>
        <v/>
      </c>
    </row>
    <row r="610" spans="1:20">
      <c r="A610" s="53"/>
      <c r="B610" s="54"/>
      <c r="C610" s="54"/>
      <c r="D610" s="54"/>
      <c r="E610" s="2"/>
      <c r="F610" s="55"/>
      <c r="G610" s="56"/>
      <c r="H610" s="56"/>
      <c r="I610" s="57">
        <f>Tbl1_EmployerData[[#This Row],[Total de horas anuales (regulares)]]+Tbl1_EmployerData[[#This Row],[Total de horas anuales (horas extras, OT)]]</f>
        <v>0</v>
      </c>
      <c r="J610" s="58">
        <f>Tbl1_EmployerData[[#This Row],[Tarifa por hora]]*Tbl1_EmployerData[[#This Row],[Total de horas anuales (regulares)]]</f>
        <v>0</v>
      </c>
      <c r="K61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10" s="60"/>
      <c r="M610" s="61"/>
      <c r="N610" s="62">
        <f>Tbl1_EmployerData[[#This Row],[Salario base anual]]</f>
        <v>0</v>
      </c>
      <c r="O610" s="60"/>
      <c r="P610" s="63"/>
      <c r="Q610" s="64"/>
      <c r="R61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1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10" s="65" t="str">
        <f>IF(Tbl1_EmployerData[[#This Row],[Empleado
(Nombre o ID)]]="","",Tbl1_EmployerData[[#This Row],[Compensación total
]]/(Tbl1_EmployerData[[#This Row],[Total de horas efectivas]]))</f>
        <v/>
      </c>
    </row>
    <row r="611" spans="1:20">
      <c r="A611" s="53"/>
      <c r="B611" s="54"/>
      <c r="C611" s="54"/>
      <c r="D611" s="54"/>
      <c r="E611" s="2"/>
      <c r="F611" s="55"/>
      <c r="G611" s="56"/>
      <c r="H611" s="56"/>
      <c r="I611" s="57">
        <f>Tbl1_EmployerData[[#This Row],[Total de horas anuales (regulares)]]+Tbl1_EmployerData[[#This Row],[Total de horas anuales (horas extras, OT)]]</f>
        <v>0</v>
      </c>
      <c r="J611" s="58">
        <f>Tbl1_EmployerData[[#This Row],[Tarifa por hora]]*Tbl1_EmployerData[[#This Row],[Total de horas anuales (regulares)]]</f>
        <v>0</v>
      </c>
      <c r="K61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11" s="60"/>
      <c r="M611" s="61"/>
      <c r="N611" s="62">
        <f>Tbl1_EmployerData[[#This Row],[Salario base anual]]</f>
        <v>0</v>
      </c>
      <c r="O611" s="60"/>
      <c r="P611" s="63"/>
      <c r="Q611" s="64"/>
      <c r="R61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1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11" s="65" t="str">
        <f>IF(Tbl1_EmployerData[[#This Row],[Empleado
(Nombre o ID)]]="","",Tbl1_EmployerData[[#This Row],[Compensación total
]]/(Tbl1_EmployerData[[#This Row],[Total de horas efectivas]]))</f>
        <v/>
      </c>
    </row>
    <row r="612" spans="1:20">
      <c r="A612" s="53"/>
      <c r="B612" s="54"/>
      <c r="C612" s="54"/>
      <c r="D612" s="54"/>
      <c r="E612" s="2"/>
      <c r="F612" s="55"/>
      <c r="G612" s="56"/>
      <c r="H612" s="56"/>
      <c r="I612" s="57">
        <f>Tbl1_EmployerData[[#This Row],[Total de horas anuales (regulares)]]+Tbl1_EmployerData[[#This Row],[Total de horas anuales (horas extras, OT)]]</f>
        <v>0</v>
      </c>
      <c r="J612" s="58">
        <f>Tbl1_EmployerData[[#This Row],[Tarifa por hora]]*Tbl1_EmployerData[[#This Row],[Total de horas anuales (regulares)]]</f>
        <v>0</v>
      </c>
      <c r="K61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12" s="60"/>
      <c r="M612" s="61"/>
      <c r="N612" s="62">
        <f>Tbl1_EmployerData[[#This Row],[Salario base anual]]</f>
        <v>0</v>
      </c>
      <c r="O612" s="60"/>
      <c r="P612" s="63"/>
      <c r="Q612" s="64"/>
      <c r="R61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1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12" s="65" t="str">
        <f>IF(Tbl1_EmployerData[[#This Row],[Empleado
(Nombre o ID)]]="","",Tbl1_EmployerData[[#This Row],[Compensación total
]]/(Tbl1_EmployerData[[#This Row],[Total de horas efectivas]]))</f>
        <v/>
      </c>
    </row>
    <row r="613" spans="1:20">
      <c r="A613" s="53"/>
      <c r="B613" s="54"/>
      <c r="C613" s="54"/>
      <c r="D613" s="54"/>
      <c r="E613" s="2"/>
      <c r="F613" s="55"/>
      <c r="G613" s="56"/>
      <c r="H613" s="56"/>
      <c r="I613" s="57">
        <f>Tbl1_EmployerData[[#This Row],[Total de horas anuales (regulares)]]+Tbl1_EmployerData[[#This Row],[Total de horas anuales (horas extras, OT)]]</f>
        <v>0</v>
      </c>
      <c r="J613" s="58">
        <f>Tbl1_EmployerData[[#This Row],[Tarifa por hora]]*Tbl1_EmployerData[[#This Row],[Total de horas anuales (regulares)]]</f>
        <v>0</v>
      </c>
      <c r="K61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13" s="60"/>
      <c r="M613" s="61"/>
      <c r="N613" s="62">
        <f>Tbl1_EmployerData[[#This Row],[Salario base anual]]</f>
        <v>0</v>
      </c>
      <c r="O613" s="60"/>
      <c r="P613" s="63"/>
      <c r="Q613" s="64"/>
      <c r="R61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1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13" s="65" t="str">
        <f>IF(Tbl1_EmployerData[[#This Row],[Empleado
(Nombre o ID)]]="","",Tbl1_EmployerData[[#This Row],[Compensación total
]]/(Tbl1_EmployerData[[#This Row],[Total de horas efectivas]]))</f>
        <v/>
      </c>
    </row>
    <row r="614" spans="1:20">
      <c r="A614" s="53"/>
      <c r="B614" s="54"/>
      <c r="C614" s="54"/>
      <c r="D614" s="54"/>
      <c r="E614" s="2"/>
      <c r="F614" s="55"/>
      <c r="G614" s="56"/>
      <c r="H614" s="56"/>
      <c r="I614" s="57">
        <f>Tbl1_EmployerData[[#This Row],[Total de horas anuales (regulares)]]+Tbl1_EmployerData[[#This Row],[Total de horas anuales (horas extras, OT)]]</f>
        <v>0</v>
      </c>
      <c r="J614" s="58">
        <f>Tbl1_EmployerData[[#This Row],[Tarifa por hora]]*Tbl1_EmployerData[[#This Row],[Total de horas anuales (regulares)]]</f>
        <v>0</v>
      </c>
      <c r="K61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14" s="60"/>
      <c r="M614" s="61"/>
      <c r="N614" s="62">
        <f>Tbl1_EmployerData[[#This Row],[Salario base anual]]</f>
        <v>0</v>
      </c>
      <c r="O614" s="60"/>
      <c r="P614" s="63"/>
      <c r="Q614" s="64"/>
      <c r="R61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1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14" s="65" t="str">
        <f>IF(Tbl1_EmployerData[[#This Row],[Empleado
(Nombre o ID)]]="","",Tbl1_EmployerData[[#This Row],[Compensación total
]]/(Tbl1_EmployerData[[#This Row],[Total de horas efectivas]]))</f>
        <v/>
      </c>
    </row>
    <row r="615" spans="1:20">
      <c r="A615" s="53"/>
      <c r="B615" s="54"/>
      <c r="C615" s="54"/>
      <c r="D615" s="54"/>
      <c r="E615" s="2"/>
      <c r="F615" s="55"/>
      <c r="G615" s="56"/>
      <c r="H615" s="56"/>
      <c r="I615" s="57">
        <f>Tbl1_EmployerData[[#This Row],[Total de horas anuales (regulares)]]+Tbl1_EmployerData[[#This Row],[Total de horas anuales (horas extras, OT)]]</f>
        <v>0</v>
      </c>
      <c r="J615" s="58">
        <f>Tbl1_EmployerData[[#This Row],[Tarifa por hora]]*Tbl1_EmployerData[[#This Row],[Total de horas anuales (regulares)]]</f>
        <v>0</v>
      </c>
      <c r="K61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15" s="60"/>
      <c r="M615" s="61"/>
      <c r="N615" s="62">
        <f>Tbl1_EmployerData[[#This Row],[Salario base anual]]</f>
        <v>0</v>
      </c>
      <c r="O615" s="60"/>
      <c r="P615" s="63"/>
      <c r="Q615" s="64"/>
      <c r="R61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1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15" s="65" t="str">
        <f>IF(Tbl1_EmployerData[[#This Row],[Empleado
(Nombre o ID)]]="","",Tbl1_EmployerData[[#This Row],[Compensación total
]]/(Tbl1_EmployerData[[#This Row],[Total de horas efectivas]]))</f>
        <v/>
      </c>
    </row>
    <row r="616" spans="1:20">
      <c r="A616" s="53"/>
      <c r="B616" s="54"/>
      <c r="C616" s="54"/>
      <c r="D616" s="54"/>
      <c r="E616" s="2"/>
      <c r="F616" s="55"/>
      <c r="G616" s="56"/>
      <c r="H616" s="56"/>
      <c r="I616" s="57">
        <f>Tbl1_EmployerData[[#This Row],[Total de horas anuales (regulares)]]+Tbl1_EmployerData[[#This Row],[Total de horas anuales (horas extras, OT)]]</f>
        <v>0</v>
      </c>
      <c r="J616" s="58">
        <f>Tbl1_EmployerData[[#This Row],[Tarifa por hora]]*Tbl1_EmployerData[[#This Row],[Total de horas anuales (regulares)]]</f>
        <v>0</v>
      </c>
      <c r="K61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16" s="60"/>
      <c r="M616" s="61"/>
      <c r="N616" s="62">
        <f>Tbl1_EmployerData[[#This Row],[Salario base anual]]</f>
        <v>0</v>
      </c>
      <c r="O616" s="60"/>
      <c r="P616" s="63"/>
      <c r="Q616" s="64"/>
      <c r="R61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1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16" s="65" t="str">
        <f>IF(Tbl1_EmployerData[[#This Row],[Empleado
(Nombre o ID)]]="","",Tbl1_EmployerData[[#This Row],[Compensación total
]]/(Tbl1_EmployerData[[#This Row],[Total de horas efectivas]]))</f>
        <v/>
      </c>
    </row>
    <row r="617" spans="1:20">
      <c r="A617" s="53"/>
      <c r="B617" s="54"/>
      <c r="C617" s="54"/>
      <c r="D617" s="54"/>
      <c r="E617" s="2"/>
      <c r="F617" s="55"/>
      <c r="G617" s="56"/>
      <c r="H617" s="56"/>
      <c r="I617" s="57">
        <f>Tbl1_EmployerData[[#This Row],[Total de horas anuales (regulares)]]+Tbl1_EmployerData[[#This Row],[Total de horas anuales (horas extras, OT)]]</f>
        <v>0</v>
      </c>
      <c r="J617" s="58">
        <f>Tbl1_EmployerData[[#This Row],[Tarifa por hora]]*Tbl1_EmployerData[[#This Row],[Total de horas anuales (regulares)]]</f>
        <v>0</v>
      </c>
      <c r="K61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17" s="60"/>
      <c r="M617" s="61"/>
      <c r="N617" s="62">
        <f>Tbl1_EmployerData[[#This Row],[Salario base anual]]</f>
        <v>0</v>
      </c>
      <c r="O617" s="60"/>
      <c r="P617" s="63"/>
      <c r="Q617" s="64"/>
      <c r="R61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1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17" s="65" t="str">
        <f>IF(Tbl1_EmployerData[[#This Row],[Empleado
(Nombre o ID)]]="","",Tbl1_EmployerData[[#This Row],[Compensación total
]]/(Tbl1_EmployerData[[#This Row],[Total de horas efectivas]]))</f>
        <v/>
      </c>
    </row>
    <row r="618" spans="1:20">
      <c r="A618" s="53"/>
      <c r="B618" s="54"/>
      <c r="C618" s="54"/>
      <c r="D618" s="54"/>
      <c r="E618" s="2"/>
      <c r="F618" s="55"/>
      <c r="G618" s="56"/>
      <c r="H618" s="56"/>
      <c r="I618" s="57">
        <f>Tbl1_EmployerData[[#This Row],[Total de horas anuales (regulares)]]+Tbl1_EmployerData[[#This Row],[Total de horas anuales (horas extras, OT)]]</f>
        <v>0</v>
      </c>
      <c r="J618" s="58">
        <f>Tbl1_EmployerData[[#This Row],[Tarifa por hora]]*Tbl1_EmployerData[[#This Row],[Total de horas anuales (regulares)]]</f>
        <v>0</v>
      </c>
      <c r="K61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18" s="60"/>
      <c r="M618" s="61"/>
      <c r="N618" s="62">
        <f>Tbl1_EmployerData[[#This Row],[Salario base anual]]</f>
        <v>0</v>
      </c>
      <c r="O618" s="60"/>
      <c r="P618" s="63"/>
      <c r="Q618" s="64"/>
      <c r="R61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1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18" s="65" t="str">
        <f>IF(Tbl1_EmployerData[[#This Row],[Empleado
(Nombre o ID)]]="","",Tbl1_EmployerData[[#This Row],[Compensación total
]]/(Tbl1_EmployerData[[#This Row],[Total de horas efectivas]]))</f>
        <v/>
      </c>
    </row>
    <row r="619" spans="1:20">
      <c r="A619" s="53"/>
      <c r="B619" s="54"/>
      <c r="C619" s="54"/>
      <c r="D619" s="54"/>
      <c r="E619" s="2"/>
      <c r="F619" s="55"/>
      <c r="G619" s="56"/>
      <c r="H619" s="56"/>
      <c r="I619" s="57">
        <f>Tbl1_EmployerData[[#This Row],[Total de horas anuales (regulares)]]+Tbl1_EmployerData[[#This Row],[Total de horas anuales (horas extras, OT)]]</f>
        <v>0</v>
      </c>
      <c r="J619" s="58">
        <f>Tbl1_EmployerData[[#This Row],[Tarifa por hora]]*Tbl1_EmployerData[[#This Row],[Total de horas anuales (regulares)]]</f>
        <v>0</v>
      </c>
      <c r="K61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19" s="60"/>
      <c r="M619" s="61"/>
      <c r="N619" s="62">
        <f>Tbl1_EmployerData[[#This Row],[Salario base anual]]</f>
        <v>0</v>
      </c>
      <c r="O619" s="60"/>
      <c r="P619" s="63"/>
      <c r="Q619" s="64"/>
      <c r="R61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1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19" s="65" t="str">
        <f>IF(Tbl1_EmployerData[[#This Row],[Empleado
(Nombre o ID)]]="","",Tbl1_EmployerData[[#This Row],[Compensación total
]]/(Tbl1_EmployerData[[#This Row],[Total de horas efectivas]]))</f>
        <v/>
      </c>
    </row>
    <row r="620" spans="1:20">
      <c r="A620" s="53"/>
      <c r="B620" s="54"/>
      <c r="C620" s="54"/>
      <c r="D620" s="54"/>
      <c r="E620" s="2"/>
      <c r="F620" s="55"/>
      <c r="G620" s="56"/>
      <c r="H620" s="56"/>
      <c r="I620" s="57">
        <f>Tbl1_EmployerData[[#This Row],[Total de horas anuales (regulares)]]+Tbl1_EmployerData[[#This Row],[Total de horas anuales (horas extras, OT)]]</f>
        <v>0</v>
      </c>
      <c r="J620" s="58">
        <f>Tbl1_EmployerData[[#This Row],[Tarifa por hora]]*Tbl1_EmployerData[[#This Row],[Total de horas anuales (regulares)]]</f>
        <v>0</v>
      </c>
      <c r="K62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20" s="60"/>
      <c r="M620" s="61"/>
      <c r="N620" s="62">
        <f>Tbl1_EmployerData[[#This Row],[Salario base anual]]</f>
        <v>0</v>
      </c>
      <c r="O620" s="60"/>
      <c r="P620" s="63"/>
      <c r="Q620" s="64"/>
      <c r="R62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2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20" s="65" t="str">
        <f>IF(Tbl1_EmployerData[[#This Row],[Empleado
(Nombre o ID)]]="","",Tbl1_EmployerData[[#This Row],[Compensación total
]]/(Tbl1_EmployerData[[#This Row],[Total de horas efectivas]]))</f>
        <v/>
      </c>
    </row>
    <row r="621" spans="1:20">
      <c r="A621" s="53"/>
      <c r="B621" s="54"/>
      <c r="C621" s="54"/>
      <c r="D621" s="54"/>
      <c r="E621" s="2"/>
      <c r="F621" s="55"/>
      <c r="G621" s="56"/>
      <c r="H621" s="56"/>
      <c r="I621" s="57">
        <f>Tbl1_EmployerData[[#This Row],[Total de horas anuales (regulares)]]+Tbl1_EmployerData[[#This Row],[Total de horas anuales (horas extras, OT)]]</f>
        <v>0</v>
      </c>
      <c r="J621" s="58">
        <f>Tbl1_EmployerData[[#This Row],[Tarifa por hora]]*Tbl1_EmployerData[[#This Row],[Total de horas anuales (regulares)]]</f>
        <v>0</v>
      </c>
      <c r="K62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21" s="60"/>
      <c r="M621" s="61"/>
      <c r="N621" s="62">
        <f>Tbl1_EmployerData[[#This Row],[Salario base anual]]</f>
        <v>0</v>
      </c>
      <c r="O621" s="60"/>
      <c r="P621" s="63"/>
      <c r="Q621" s="64"/>
      <c r="R62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2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21" s="65" t="str">
        <f>IF(Tbl1_EmployerData[[#This Row],[Empleado
(Nombre o ID)]]="","",Tbl1_EmployerData[[#This Row],[Compensación total
]]/(Tbl1_EmployerData[[#This Row],[Total de horas efectivas]]))</f>
        <v/>
      </c>
    </row>
    <row r="622" spans="1:20">
      <c r="A622" s="53"/>
      <c r="B622" s="54"/>
      <c r="C622" s="54"/>
      <c r="D622" s="54"/>
      <c r="E622" s="2"/>
      <c r="F622" s="55"/>
      <c r="G622" s="56"/>
      <c r="H622" s="56"/>
      <c r="I622" s="57">
        <f>Tbl1_EmployerData[[#This Row],[Total de horas anuales (regulares)]]+Tbl1_EmployerData[[#This Row],[Total de horas anuales (horas extras, OT)]]</f>
        <v>0</v>
      </c>
      <c r="J622" s="58">
        <f>Tbl1_EmployerData[[#This Row],[Tarifa por hora]]*Tbl1_EmployerData[[#This Row],[Total de horas anuales (regulares)]]</f>
        <v>0</v>
      </c>
      <c r="K62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22" s="60"/>
      <c r="M622" s="61"/>
      <c r="N622" s="62">
        <f>Tbl1_EmployerData[[#This Row],[Salario base anual]]</f>
        <v>0</v>
      </c>
      <c r="O622" s="60"/>
      <c r="P622" s="63"/>
      <c r="Q622" s="64"/>
      <c r="R62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2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22" s="65" t="str">
        <f>IF(Tbl1_EmployerData[[#This Row],[Empleado
(Nombre o ID)]]="","",Tbl1_EmployerData[[#This Row],[Compensación total
]]/(Tbl1_EmployerData[[#This Row],[Total de horas efectivas]]))</f>
        <v/>
      </c>
    </row>
    <row r="623" spans="1:20">
      <c r="A623" s="53"/>
      <c r="B623" s="54"/>
      <c r="C623" s="54"/>
      <c r="D623" s="54"/>
      <c r="E623" s="2"/>
      <c r="F623" s="55"/>
      <c r="G623" s="56"/>
      <c r="H623" s="56"/>
      <c r="I623" s="57">
        <f>Tbl1_EmployerData[[#This Row],[Total de horas anuales (regulares)]]+Tbl1_EmployerData[[#This Row],[Total de horas anuales (horas extras, OT)]]</f>
        <v>0</v>
      </c>
      <c r="J623" s="58">
        <f>Tbl1_EmployerData[[#This Row],[Tarifa por hora]]*Tbl1_EmployerData[[#This Row],[Total de horas anuales (regulares)]]</f>
        <v>0</v>
      </c>
      <c r="K62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23" s="60"/>
      <c r="M623" s="61"/>
      <c r="N623" s="62">
        <f>Tbl1_EmployerData[[#This Row],[Salario base anual]]</f>
        <v>0</v>
      </c>
      <c r="O623" s="60"/>
      <c r="P623" s="63"/>
      <c r="Q623" s="64"/>
      <c r="R62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2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23" s="65" t="str">
        <f>IF(Tbl1_EmployerData[[#This Row],[Empleado
(Nombre o ID)]]="","",Tbl1_EmployerData[[#This Row],[Compensación total
]]/(Tbl1_EmployerData[[#This Row],[Total de horas efectivas]]))</f>
        <v/>
      </c>
    </row>
    <row r="624" spans="1:20">
      <c r="A624" s="53"/>
      <c r="B624" s="54"/>
      <c r="C624" s="54"/>
      <c r="D624" s="54"/>
      <c r="E624" s="2"/>
      <c r="F624" s="55"/>
      <c r="G624" s="56"/>
      <c r="H624" s="56"/>
      <c r="I624" s="57">
        <f>Tbl1_EmployerData[[#This Row],[Total de horas anuales (regulares)]]+Tbl1_EmployerData[[#This Row],[Total de horas anuales (horas extras, OT)]]</f>
        <v>0</v>
      </c>
      <c r="J624" s="58">
        <f>Tbl1_EmployerData[[#This Row],[Tarifa por hora]]*Tbl1_EmployerData[[#This Row],[Total de horas anuales (regulares)]]</f>
        <v>0</v>
      </c>
      <c r="K62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24" s="60"/>
      <c r="M624" s="61"/>
      <c r="N624" s="62">
        <f>Tbl1_EmployerData[[#This Row],[Salario base anual]]</f>
        <v>0</v>
      </c>
      <c r="O624" s="60"/>
      <c r="P624" s="63"/>
      <c r="Q624" s="64"/>
      <c r="R62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2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24" s="65" t="str">
        <f>IF(Tbl1_EmployerData[[#This Row],[Empleado
(Nombre o ID)]]="","",Tbl1_EmployerData[[#This Row],[Compensación total
]]/(Tbl1_EmployerData[[#This Row],[Total de horas efectivas]]))</f>
        <v/>
      </c>
    </row>
    <row r="625" spans="1:20">
      <c r="A625" s="53"/>
      <c r="B625" s="54"/>
      <c r="C625" s="54"/>
      <c r="D625" s="54"/>
      <c r="E625" s="2"/>
      <c r="F625" s="55"/>
      <c r="G625" s="56"/>
      <c r="H625" s="56"/>
      <c r="I625" s="57">
        <f>Tbl1_EmployerData[[#This Row],[Total de horas anuales (regulares)]]+Tbl1_EmployerData[[#This Row],[Total de horas anuales (horas extras, OT)]]</f>
        <v>0</v>
      </c>
      <c r="J625" s="58">
        <f>Tbl1_EmployerData[[#This Row],[Tarifa por hora]]*Tbl1_EmployerData[[#This Row],[Total de horas anuales (regulares)]]</f>
        <v>0</v>
      </c>
      <c r="K62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25" s="60"/>
      <c r="M625" s="61"/>
      <c r="N625" s="62">
        <f>Tbl1_EmployerData[[#This Row],[Salario base anual]]</f>
        <v>0</v>
      </c>
      <c r="O625" s="60"/>
      <c r="P625" s="63"/>
      <c r="Q625" s="64"/>
      <c r="R62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2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25" s="65" t="str">
        <f>IF(Tbl1_EmployerData[[#This Row],[Empleado
(Nombre o ID)]]="","",Tbl1_EmployerData[[#This Row],[Compensación total
]]/(Tbl1_EmployerData[[#This Row],[Total de horas efectivas]]))</f>
        <v/>
      </c>
    </row>
    <row r="626" spans="1:20">
      <c r="A626" s="53"/>
      <c r="B626" s="54"/>
      <c r="C626" s="54"/>
      <c r="D626" s="54"/>
      <c r="E626" s="2"/>
      <c r="F626" s="55"/>
      <c r="G626" s="56"/>
      <c r="H626" s="56"/>
      <c r="I626" s="57">
        <f>Tbl1_EmployerData[[#This Row],[Total de horas anuales (regulares)]]+Tbl1_EmployerData[[#This Row],[Total de horas anuales (horas extras, OT)]]</f>
        <v>0</v>
      </c>
      <c r="J626" s="58">
        <f>Tbl1_EmployerData[[#This Row],[Tarifa por hora]]*Tbl1_EmployerData[[#This Row],[Total de horas anuales (regulares)]]</f>
        <v>0</v>
      </c>
      <c r="K62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26" s="60"/>
      <c r="M626" s="61"/>
      <c r="N626" s="62">
        <f>Tbl1_EmployerData[[#This Row],[Salario base anual]]</f>
        <v>0</v>
      </c>
      <c r="O626" s="60"/>
      <c r="P626" s="63"/>
      <c r="Q626" s="64"/>
      <c r="R62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2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26" s="65" t="str">
        <f>IF(Tbl1_EmployerData[[#This Row],[Empleado
(Nombre o ID)]]="","",Tbl1_EmployerData[[#This Row],[Compensación total
]]/(Tbl1_EmployerData[[#This Row],[Total de horas efectivas]]))</f>
        <v/>
      </c>
    </row>
    <row r="627" spans="1:20">
      <c r="A627" s="53"/>
      <c r="B627" s="54"/>
      <c r="C627" s="54"/>
      <c r="D627" s="54"/>
      <c r="E627" s="2"/>
      <c r="F627" s="55"/>
      <c r="G627" s="56"/>
      <c r="H627" s="56"/>
      <c r="I627" s="57">
        <f>Tbl1_EmployerData[[#This Row],[Total de horas anuales (regulares)]]+Tbl1_EmployerData[[#This Row],[Total de horas anuales (horas extras, OT)]]</f>
        <v>0</v>
      </c>
      <c r="J627" s="58">
        <f>Tbl1_EmployerData[[#This Row],[Tarifa por hora]]*Tbl1_EmployerData[[#This Row],[Total de horas anuales (regulares)]]</f>
        <v>0</v>
      </c>
      <c r="K62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27" s="60"/>
      <c r="M627" s="61"/>
      <c r="N627" s="62">
        <f>Tbl1_EmployerData[[#This Row],[Salario base anual]]</f>
        <v>0</v>
      </c>
      <c r="O627" s="60"/>
      <c r="P627" s="63"/>
      <c r="Q627" s="64"/>
      <c r="R62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2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27" s="65" t="str">
        <f>IF(Tbl1_EmployerData[[#This Row],[Empleado
(Nombre o ID)]]="","",Tbl1_EmployerData[[#This Row],[Compensación total
]]/(Tbl1_EmployerData[[#This Row],[Total de horas efectivas]]))</f>
        <v/>
      </c>
    </row>
    <row r="628" spans="1:20">
      <c r="A628" s="53"/>
      <c r="B628" s="54"/>
      <c r="C628" s="54"/>
      <c r="D628" s="54"/>
      <c r="E628" s="2"/>
      <c r="F628" s="55"/>
      <c r="G628" s="56"/>
      <c r="H628" s="56"/>
      <c r="I628" s="57">
        <f>Tbl1_EmployerData[[#This Row],[Total de horas anuales (regulares)]]+Tbl1_EmployerData[[#This Row],[Total de horas anuales (horas extras, OT)]]</f>
        <v>0</v>
      </c>
      <c r="J628" s="58">
        <f>Tbl1_EmployerData[[#This Row],[Tarifa por hora]]*Tbl1_EmployerData[[#This Row],[Total de horas anuales (regulares)]]</f>
        <v>0</v>
      </c>
      <c r="K62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28" s="60"/>
      <c r="M628" s="61"/>
      <c r="N628" s="62">
        <f>Tbl1_EmployerData[[#This Row],[Salario base anual]]</f>
        <v>0</v>
      </c>
      <c r="O628" s="60"/>
      <c r="P628" s="63"/>
      <c r="Q628" s="64"/>
      <c r="R62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2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28" s="65" t="str">
        <f>IF(Tbl1_EmployerData[[#This Row],[Empleado
(Nombre o ID)]]="","",Tbl1_EmployerData[[#This Row],[Compensación total
]]/(Tbl1_EmployerData[[#This Row],[Total de horas efectivas]]))</f>
        <v/>
      </c>
    </row>
    <row r="629" spans="1:20">
      <c r="A629" s="53"/>
      <c r="B629" s="54"/>
      <c r="C629" s="54"/>
      <c r="D629" s="54"/>
      <c r="E629" s="2"/>
      <c r="F629" s="55"/>
      <c r="G629" s="56"/>
      <c r="H629" s="56"/>
      <c r="I629" s="57">
        <f>Tbl1_EmployerData[[#This Row],[Total de horas anuales (regulares)]]+Tbl1_EmployerData[[#This Row],[Total de horas anuales (horas extras, OT)]]</f>
        <v>0</v>
      </c>
      <c r="J629" s="58">
        <f>Tbl1_EmployerData[[#This Row],[Tarifa por hora]]*Tbl1_EmployerData[[#This Row],[Total de horas anuales (regulares)]]</f>
        <v>0</v>
      </c>
      <c r="K62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29" s="60"/>
      <c r="M629" s="61"/>
      <c r="N629" s="62">
        <f>Tbl1_EmployerData[[#This Row],[Salario base anual]]</f>
        <v>0</v>
      </c>
      <c r="O629" s="60"/>
      <c r="P629" s="63"/>
      <c r="Q629" s="64"/>
      <c r="R62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2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29" s="65" t="str">
        <f>IF(Tbl1_EmployerData[[#This Row],[Empleado
(Nombre o ID)]]="","",Tbl1_EmployerData[[#This Row],[Compensación total
]]/(Tbl1_EmployerData[[#This Row],[Total de horas efectivas]]))</f>
        <v/>
      </c>
    </row>
    <row r="630" spans="1:20">
      <c r="A630" s="53"/>
      <c r="B630" s="54"/>
      <c r="C630" s="54"/>
      <c r="D630" s="54"/>
      <c r="E630" s="2"/>
      <c r="F630" s="55"/>
      <c r="G630" s="56"/>
      <c r="H630" s="56"/>
      <c r="I630" s="57">
        <f>Tbl1_EmployerData[[#This Row],[Total de horas anuales (regulares)]]+Tbl1_EmployerData[[#This Row],[Total de horas anuales (horas extras, OT)]]</f>
        <v>0</v>
      </c>
      <c r="J630" s="58">
        <f>Tbl1_EmployerData[[#This Row],[Tarifa por hora]]*Tbl1_EmployerData[[#This Row],[Total de horas anuales (regulares)]]</f>
        <v>0</v>
      </c>
      <c r="K63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30" s="60"/>
      <c r="M630" s="61"/>
      <c r="N630" s="62">
        <f>Tbl1_EmployerData[[#This Row],[Salario base anual]]</f>
        <v>0</v>
      </c>
      <c r="O630" s="60"/>
      <c r="P630" s="63"/>
      <c r="Q630" s="64"/>
      <c r="R63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3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30" s="65" t="str">
        <f>IF(Tbl1_EmployerData[[#This Row],[Empleado
(Nombre o ID)]]="","",Tbl1_EmployerData[[#This Row],[Compensación total
]]/(Tbl1_EmployerData[[#This Row],[Total de horas efectivas]]))</f>
        <v/>
      </c>
    </row>
    <row r="631" spans="1:20">
      <c r="A631" s="53"/>
      <c r="B631" s="54"/>
      <c r="C631" s="54"/>
      <c r="D631" s="54"/>
      <c r="E631" s="2"/>
      <c r="F631" s="55"/>
      <c r="G631" s="56"/>
      <c r="H631" s="56"/>
      <c r="I631" s="57">
        <f>Tbl1_EmployerData[[#This Row],[Total de horas anuales (regulares)]]+Tbl1_EmployerData[[#This Row],[Total de horas anuales (horas extras, OT)]]</f>
        <v>0</v>
      </c>
      <c r="J631" s="58">
        <f>Tbl1_EmployerData[[#This Row],[Tarifa por hora]]*Tbl1_EmployerData[[#This Row],[Total de horas anuales (regulares)]]</f>
        <v>0</v>
      </c>
      <c r="K63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31" s="60"/>
      <c r="M631" s="61"/>
      <c r="N631" s="62">
        <f>Tbl1_EmployerData[[#This Row],[Salario base anual]]</f>
        <v>0</v>
      </c>
      <c r="O631" s="60"/>
      <c r="P631" s="63"/>
      <c r="Q631" s="64"/>
      <c r="R63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3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31" s="65" t="str">
        <f>IF(Tbl1_EmployerData[[#This Row],[Empleado
(Nombre o ID)]]="","",Tbl1_EmployerData[[#This Row],[Compensación total
]]/(Tbl1_EmployerData[[#This Row],[Total de horas efectivas]]))</f>
        <v/>
      </c>
    </row>
    <row r="632" spans="1:20">
      <c r="A632" s="53"/>
      <c r="B632" s="54"/>
      <c r="C632" s="54"/>
      <c r="D632" s="54"/>
      <c r="E632" s="2"/>
      <c r="F632" s="55"/>
      <c r="G632" s="56"/>
      <c r="H632" s="56"/>
      <c r="I632" s="57">
        <f>Tbl1_EmployerData[[#This Row],[Total de horas anuales (regulares)]]+Tbl1_EmployerData[[#This Row],[Total de horas anuales (horas extras, OT)]]</f>
        <v>0</v>
      </c>
      <c r="J632" s="58">
        <f>Tbl1_EmployerData[[#This Row],[Tarifa por hora]]*Tbl1_EmployerData[[#This Row],[Total de horas anuales (regulares)]]</f>
        <v>0</v>
      </c>
      <c r="K63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32" s="60"/>
      <c r="M632" s="61"/>
      <c r="N632" s="62">
        <f>Tbl1_EmployerData[[#This Row],[Salario base anual]]</f>
        <v>0</v>
      </c>
      <c r="O632" s="60"/>
      <c r="P632" s="63"/>
      <c r="Q632" s="64"/>
      <c r="R63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3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32" s="65" t="str">
        <f>IF(Tbl1_EmployerData[[#This Row],[Empleado
(Nombre o ID)]]="","",Tbl1_EmployerData[[#This Row],[Compensación total
]]/(Tbl1_EmployerData[[#This Row],[Total de horas efectivas]]))</f>
        <v/>
      </c>
    </row>
    <row r="633" spans="1:20">
      <c r="A633" s="53"/>
      <c r="B633" s="54"/>
      <c r="C633" s="54"/>
      <c r="D633" s="54"/>
      <c r="E633" s="2"/>
      <c r="F633" s="55"/>
      <c r="G633" s="56"/>
      <c r="H633" s="56"/>
      <c r="I633" s="57">
        <f>Tbl1_EmployerData[[#This Row],[Total de horas anuales (regulares)]]+Tbl1_EmployerData[[#This Row],[Total de horas anuales (horas extras, OT)]]</f>
        <v>0</v>
      </c>
      <c r="J633" s="58">
        <f>Tbl1_EmployerData[[#This Row],[Tarifa por hora]]*Tbl1_EmployerData[[#This Row],[Total de horas anuales (regulares)]]</f>
        <v>0</v>
      </c>
      <c r="K63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33" s="60"/>
      <c r="M633" s="61"/>
      <c r="N633" s="62">
        <f>Tbl1_EmployerData[[#This Row],[Salario base anual]]</f>
        <v>0</v>
      </c>
      <c r="O633" s="60"/>
      <c r="P633" s="63"/>
      <c r="Q633" s="64"/>
      <c r="R63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3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33" s="65" t="str">
        <f>IF(Tbl1_EmployerData[[#This Row],[Empleado
(Nombre o ID)]]="","",Tbl1_EmployerData[[#This Row],[Compensación total
]]/(Tbl1_EmployerData[[#This Row],[Total de horas efectivas]]))</f>
        <v/>
      </c>
    </row>
    <row r="634" spans="1:20">
      <c r="A634" s="53"/>
      <c r="B634" s="54"/>
      <c r="C634" s="54"/>
      <c r="D634" s="54"/>
      <c r="E634" s="2"/>
      <c r="F634" s="55"/>
      <c r="G634" s="56"/>
      <c r="H634" s="56"/>
      <c r="I634" s="57">
        <f>Tbl1_EmployerData[[#This Row],[Total de horas anuales (regulares)]]+Tbl1_EmployerData[[#This Row],[Total de horas anuales (horas extras, OT)]]</f>
        <v>0</v>
      </c>
      <c r="J634" s="58">
        <f>Tbl1_EmployerData[[#This Row],[Tarifa por hora]]*Tbl1_EmployerData[[#This Row],[Total de horas anuales (regulares)]]</f>
        <v>0</v>
      </c>
      <c r="K63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34" s="60"/>
      <c r="M634" s="61"/>
      <c r="N634" s="62">
        <f>Tbl1_EmployerData[[#This Row],[Salario base anual]]</f>
        <v>0</v>
      </c>
      <c r="O634" s="60"/>
      <c r="P634" s="63"/>
      <c r="Q634" s="64"/>
      <c r="R63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3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34" s="65" t="str">
        <f>IF(Tbl1_EmployerData[[#This Row],[Empleado
(Nombre o ID)]]="","",Tbl1_EmployerData[[#This Row],[Compensación total
]]/(Tbl1_EmployerData[[#This Row],[Total de horas efectivas]]))</f>
        <v/>
      </c>
    </row>
    <row r="635" spans="1:20">
      <c r="A635" s="53"/>
      <c r="B635" s="54"/>
      <c r="C635" s="54"/>
      <c r="D635" s="54"/>
      <c r="E635" s="2"/>
      <c r="F635" s="55"/>
      <c r="G635" s="56"/>
      <c r="H635" s="56"/>
      <c r="I635" s="57">
        <f>Tbl1_EmployerData[[#This Row],[Total de horas anuales (regulares)]]+Tbl1_EmployerData[[#This Row],[Total de horas anuales (horas extras, OT)]]</f>
        <v>0</v>
      </c>
      <c r="J635" s="58">
        <f>Tbl1_EmployerData[[#This Row],[Tarifa por hora]]*Tbl1_EmployerData[[#This Row],[Total de horas anuales (regulares)]]</f>
        <v>0</v>
      </c>
      <c r="K63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35" s="60"/>
      <c r="M635" s="61"/>
      <c r="N635" s="62">
        <f>Tbl1_EmployerData[[#This Row],[Salario base anual]]</f>
        <v>0</v>
      </c>
      <c r="O635" s="60"/>
      <c r="P635" s="63"/>
      <c r="Q635" s="64"/>
      <c r="R63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3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35" s="65" t="str">
        <f>IF(Tbl1_EmployerData[[#This Row],[Empleado
(Nombre o ID)]]="","",Tbl1_EmployerData[[#This Row],[Compensación total
]]/(Tbl1_EmployerData[[#This Row],[Total de horas efectivas]]))</f>
        <v/>
      </c>
    </row>
    <row r="636" spans="1:20">
      <c r="A636" s="53"/>
      <c r="B636" s="54"/>
      <c r="C636" s="54"/>
      <c r="D636" s="54"/>
      <c r="E636" s="2"/>
      <c r="F636" s="55"/>
      <c r="G636" s="56"/>
      <c r="H636" s="56"/>
      <c r="I636" s="57">
        <f>Tbl1_EmployerData[[#This Row],[Total de horas anuales (regulares)]]+Tbl1_EmployerData[[#This Row],[Total de horas anuales (horas extras, OT)]]</f>
        <v>0</v>
      </c>
      <c r="J636" s="58">
        <f>Tbl1_EmployerData[[#This Row],[Tarifa por hora]]*Tbl1_EmployerData[[#This Row],[Total de horas anuales (regulares)]]</f>
        <v>0</v>
      </c>
      <c r="K63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36" s="60"/>
      <c r="M636" s="61"/>
      <c r="N636" s="62">
        <f>Tbl1_EmployerData[[#This Row],[Salario base anual]]</f>
        <v>0</v>
      </c>
      <c r="O636" s="60"/>
      <c r="P636" s="63"/>
      <c r="Q636" s="64"/>
      <c r="R63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3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36" s="65" t="str">
        <f>IF(Tbl1_EmployerData[[#This Row],[Empleado
(Nombre o ID)]]="","",Tbl1_EmployerData[[#This Row],[Compensación total
]]/(Tbl1_EmployerData[[#This Row],[Total de horas efectivas]]))</f>
        <v/>
      </c>
    </row>
    <row r="637" spans="1:20">
      <c r="A637" s="53"/>
      <c r="B637" s="54"/>
      <c r="C637" s="54"/>
      <c r="D637" s="54"/>
      <c r="E637" s="2"/>
      <c r="F637" s="55"/>
      <c r="G637" s="56"/>
      <c r="H637" s="56"/>
      <c r="I637" s="57">
        <f>Tbl1_EmployerData[[#This Row],[Total de horas anuales (regulares)]]+Tbl1_EmployerData[[#This Row],[Total de horas anuales (horas extras, OT)]]</f>
        <v>0</v>
      </c>
      <c r="J637" s="58">
        <f>Tbl1_EmployerData[[#This Row],[Tarifa por hora]]*Tbl1_EmployerData[[#This Row],[Total de horas anuales (regulares)]]</f>
        <v>0</v>
      </c>
      <c r="K63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37" s="60"/>
      <c r="M637" s="61"/>
      <c r="N637" s="62">
        <f>Tbl1_EmployerData[[#This Row],[Salario base anual]]</f>
        <v>0</v>
      </c>
      <c r="O637" s="60"/>
      <c r="P637" s="63"/>
      <c r="Q637" s="64"/>
      <c r="R63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3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37" s="65" t="str">
        <f>IF(Tbl1_EmployerData[[#This Row],[Empleado
(Nombre o ID)]]="","",Tbl1_EmployerData[[#This Row],[Compensación total
]]/(Tbl1_EmployerData[[#This Row],[Total de horas efectivas]]))</f>
        <v/>
      </c>
    </row>
    <row r="638" spans="1:20">
      <c r="A638" s="53"/>
      <c r="B638" s="54"/>
      <c r="C638" s="54"/>
      <c r="D638" s="54"/>
      <c r="E638" s="2"/>
      <c r="F638" s="55"/>
      <c r="G638" s="56"/>
      <c r="H638" s="56"/>
      <c r="I638" s="57">
        <f>Tbl1_EmployerData[[#This Row],[Total de horas anuales (regulares)]]+Tbl1_EmployerData[[#This Row],[Total de horas anuales (horas extras, OT)]]</f>
        <v>0</v>
      </c>
      <c r="J638" s="58">
        <f>Tbl1_EmployerData[[#This Row],[Tarifa por hora]]*Tbl1_EmployerData[[#This Row],[Total de horas anuales (regulares)]]</f>
        <v>0</v>
      </c>
      <c r="K63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38" s="60"/>
      <c r="M638" s="61"/>
      <c r="N638" s="62">
        <f>Tbl1_EmployerData[[#This Row],[Salario base anual]]</f>
        <v>0</v>
      </c>
      <c r="O638" s="60"/>
      <c r="P638" s="63"/>
      <c r="Q638" s="64"/>
      <c r="R63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3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38" s="65" t="str">
        <f>IF(Tbl1_EmployerData[[#This Row],[Empleado
(Nombre o ID)]]="","",Tbl1_EmployerData[[#This Row],[Compensación total
]]/(Tbl1_EmployerData[[#This Row],[Total de horas efectivas]]))</f>
        <v/>
      </c>
    </row>
    <row r="639" spans="1:20">
      <c r="A639" s="53"/>
      <c r="B639" s="54"/>
      <c r="C639" s="54"/>
      <c r="D639" s="54"/>
      <c r="E639" s="2"/>
      <c r="F639" s="55"/>
      <c r="G639" s="56"/>
      <c r="H639" s="56"/>
      <c r="I639" s="57">
        <f>Tbl1_EmployerData[[#This Row],[Total de horas anuales (regulares)]]+Tbl1_EmployerData[[#This Row],[Total de horas anuales (horas extras, OT)]]</f>
        <v>0</v>
      </c>
      <c r="J639" s="58">
        <f>Tbl1_EmployerData[[#This Row],[Tarifa por hora]]*Tbl1_EmployerData[[#This Row],[Total de horas anuales (regulares)]]</f>
        <v>0</v>
      </c>
      <c r="K63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39" s="60"/>
      <c r="M639" s="61"/>
      <c r="N639" s="62">
        <f>Tbl1_EmployerData[[#This Row],[Salario base anual]]</f>
        <v>0</v>
      </c>
      <c r="O639" s="60"/>
      <c r="P639" s="63"/>
      <c r="Q639" s="64"/>
      <c r="R63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3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39" s="65" t="str">
        <f>IF(Tbl1_EmployerData[[#This Row],[Empleado
(Nombre o ID)]]="","",Tbl1_EmployerData[[#This Row],[Compensación total
]]/(Tbl1_EmployerData[[#This Row],[Total de horas efectivas]]))</f>
        <v/>
      </c>
    </row>
    <row r="640" spans="1:20">
      <c r="A640" s="53"/>
      <c r="B640" s="54"/>
      <c r="C640" s="54"/>
      <c r="D640" s="54"/>
      <c r="E640" s="2"/>
      <c r="F640" s="55"/>
      <c r="G640" s="56"/>
      <c r="H640" s="56"/>
      <c r="I640" s="57">
        <f>Tbl1_EmployerData[[#This Row],[Total de horas anuales (regulares)]]+Tbl1_EmployerData[[#This Row],[Total de horas anuales (horas extras, OT)]]</f>
        <v>0</v>
      </c>
      <c r="J640" s="58">
        <f>Tbl1_EmployerData[[#This Row],[Tarifa por hora]]*Tbl1_EmployerData[[#This Row],[Total de horas anuales (regulares)]]</f>
        <v>0</v>
      </c>
      <c r="K64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40" s="60"/>
      <c r="M640" s="61"/>
      <c r="N640" s="62">
        <f>Tbl1_EmployerData[[#This Row],[Salario base anual]]</f>
        <v>0</v>
      </c>
      <c r="O640" s="60"/>
      <c r="P640" s="63"/>
      <c r="Q640" s="64"/>
      <c r="R64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4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40" s="65" t="str">
        <f>IF(Tbl1_EmployerData[[#This Row],[Empleado
(Nombre o ID)]]="","",Tbl1_EmployerData[[#This Row],[Compensación total
]]/(Tbl1_EmployerData[[#This Row],[Total de horas efectivas]]))</f>
        <v/>
      </c>
    </row>
    <row r="641" spans="1:20">
      <c r="A641" s="53"/>
      <c r="B641" s="54"/>
      <c r="C641" s="54"/>
      <c r="D641" s="54"/>
      <c r="E641" s="2"/>
      <c r="F641" s="55"/>
      <c r="G641" s="56"/>
      <c r="H641" s="56"/>
      <c r="I641" s="57">
        <f>Tbl1_EmployerData[[#This Row],[Total de horas anuales (regulares)]]+Tbl1_EmployerData[[#This Row],[Total de horas anuales (horas extras, OT)]]</f>
        <v>0</v>
      </c>
      <c r="J641" s="58">
        <f>Tbl1_EmployerData[[#This Row],[Tarifa por hora]]*Tbl1_EmployerData[[#This Row],[Total de horas anuales (regulares)]]</f>
        <v>0</v>
      </c>
      <c r="K64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41" s="60"/>
      <c r="M641" s="61"/>
      <c r="N641" s="62">
        <f>Tbl1_EmployerData[[#This Row],[Salario base anual]]</f>
        <v>0</v>
      </c>
      <c r="O641" s="60"/>
      <c r="P641" s="63"/>
      <c r="Q641" s="64"/>
      <c r="R64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4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41" s="65" t="str">
        <f>IF(Tbl1_EmployerData[[#This Row],[Empleado
(Nombre o ID)]]="","",Tbl1_EmployerData[[#This Row],[Compensación total
]]/(Tbl1_EmployerData[[#This Row],[Total de horas efectivas]]))</f>
        <v/>
      </c>
    </row>
    <row r="642" spans="1:20">
      <c r="A642" s="53"/>
      <c r="B642" s="54"/>
      <c r="C642" s="54"/>
      <c r="D642" s="54"/>
      <c r="E642" s="2"/>
      <c r="F642" s="55"/>
      <c r="G642" s="56"/>
      <c r="H642" s="56"/>
      <c r="I642" s="57">
        <f>Tbl1_EmployerData[[#This Row],[Total de horas anuales (regulares)]]+Tbl1_EmployerData[[#This Row],[Total de horas anuales (horas extras, OT)]]</f>
        <v>0</v>
      </c>
      <c r="J642" s="58">
        <f>Tbl1_EmployerData[[#This Row],[Tarifa por hora]]*Tbl1_EmployerData[[#This Row],[Total de horas anuales (regulares)]]</f>
        <v>0</v>
      </c>
      <c r="K64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42" s="60"/>
      <c r="M642" s="61"/>
      <c r="N642" s="62">
        <f>Tbl1_EmployerData[[#This Row],[Salario base anual]]</f>
        <v>0</v>
      </c>
      <c r="O642" s="60"/>
      <c r="P642" s="63"/>
      <c r="Q642" s="64"/>
      <c r="R64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4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42" s="65" t="str">
        <f>IF(Tbl1_EmployerData[[#This Row],[Empleado
(Nombre o ID)]]="","",Tbl1_EmployerData[[#This Row],[Compensación total
]]/(Tbl1_EmployerData[[#This Row],[Total de horas efectivas]]))</f>
        <v/>
      </c>
    </row>
    <row r="643" spans="1:20">
      <c r="A643" s="53"/>
      <c r="B643" s="54"/>
      <c r="C643" s="54"/>
      <c r="D643" s="54"/>
      <c r="E643" s="2"/>
      <c r="F643" s="55"/>
      <c r="G643" s="56"/>
      <c r="H643" s="56"/>
      <c r="I643" s="57">
        <f>Tbl1_EmployerData[[#This Row],[Total de horas anuales (regulares)]]+Tbl1_EmployerData[[#This Row],[Total de horas anuales (horas extras, OT)]]</f>
        <v>0</v>
      </c>
      <c r="J643" s="58">
        <f>Tbl1_EmployerData[[#This Row],[Tarifa por hora]]*Tbl1_EmployerData[[#This Row],[Total de horas anuales (regulares)]]</f>
        <v>0</v>
      </c>
      <c r="K64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43" s="60"/>
      <c r="M643" s="61"/>
      <c r="N643" s="62">
        <f>Tbl1_EmployerData[[#This Row],[Salario base anual]]</f>
        <v>0</v>
      </c>
      <c r="O643" s="60"/>
      <c r="P643" s="63"/>
      <c r="Q643" s="64"/>
      <c r="R64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4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43" s="65" t="str">
        <f>IF(Tbl1_EmployerData[[#This Row],[Empleado
(Nombre o ID)]]="","",Tbl1_EmployerData[[#This Row],[Compensación total
]]/(Tbl1_EmployerData[[#This Row],[Total de horas efectivas]]))</f>
        <v/>
      </c>
    </row>
    <row r="644" spans="1:20">
      <c r="A644" s="53"/>
      <c r="B644" s="54"/>
      <c r="C644" s="54"/>
      <c r="D644" s="54"/>
      <c r="E644" s="2"/>
      <c r="F644" s="55"/>
      <c r="G644" s="56"/>
      <c r="H644" s="56"/>
      <c r="I644" s="57">
        <f>Tbl1_EmployerData[[#This Row],[Total de horas anuales (regulares)]]+Tbl1_EmployerData[[#This Row],[Total de horas anuales (horas extras, OT)]]</f>
        <v>0</v>
      </c>
      <c r="J644" s="58">
        <f>Tbl1_EmployerData[[#This Row],[Tarifa por hora]]*Tbl1_EmployerData[[#This Row],[Total de horas anuales (regulares)]]</f>
        <v>0</v>
      </c>
      <c r="K64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44" s="60"/>
      <c r="M644" s="61"/>
      <c r="N644" s="62">
        <f>Tbl1_EmployerData[[#This Row],[Salario base anual]]</f>
        <v>0</v>
      </c>
      <c r="O644" s="60"/>
      <c r="P644" s="63"/>
      <c r="Q644" s="64"/>
      <c r="R64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4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44" s="65" t="str">
        <f>IF(Tbl1_EmployerData[[#This Row],[Empleado
(Nombre o ID)]]="","",Tbl1_EmployerData[[#This Row],[Compensación total
]]/(Tbl1_EmployerData[[#This Row],[Total de horas efectivas]]))</f>
        <v/>
      </c>
    </row>
    <row r="645" spans="1:20">
      <c r="A645" s="53"/>
      <c r="B645" s="54"/>
      <c r="C645" s="54"/>
      <c r="D645" s="54"/>
      <c r="E645" s="2"/>
      <c r="F645" s="55"/>
      <c r="G645" s="56"/>
      <c r="H645" s="56"/>
      <c r="I645" s="57">
        <f>Tbl1_EmployerData[[#This Row],[Total de horas anuales (regulares)]]+Tbl1_EmployerData[[#This Row],[Total de horas anuales (horas extras, OT)]]</f>
        <v>0</v>
      </c>
      <c r="J645" s="58">
        <f>Tbl1_EmployerData[[#This Row],[Tarifa por hora]]*Tbl1_EmployerData[[#This Row],[Total de horas anuales (regulares)]]</f>
        <v>0</v>
      </c>
      <c r="K64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45" s="60"/>
      <c r="M645" s="61"/>
      <c r="N645" s="62">
        <f>Tbl1_EmployerData[[#This Row],[Salario base anual]]</f>
        <v>0</v>
      </c>
      <c r="O645" s="60"/>
      <c r="P645" s="63"/>
      <c r="Q645" s="64"/>
      <c r="R64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4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45" s="65" t="str">
        <f>IF(Tbl1_EmployerData[[#This Row],[Empleado
(Nombre o ID)]]="","",Tbl1_EmployerData[[#This Row],[Compensación total
]]/(Tbl1_EmployerData[[#This Row],[Total de horas efectivas]]))</f>
        <v/>
      </c>
    </row>
    <row r="646" spans="1:20">
      <c r="A646" s="53"/>
      <c r="B646" s="54"/>
      <c r="C646" s="54"/>
      <c r="D646" s="54"/>
      <c r="E646" s="2"/>
      <c r="F646" s="55"/>
      <c r="G646" s="56"/>
      <c r="H646" s="56"/>
      <c r="I646" s="57">
        <f>Tbl1_EmployerData[[#This Row],[Total de horas anuales (regulares)]]+Tbl1_EmployerData[[#This Row],[Total de horas anuales (horas extras, OT)]]</f>
        <v>0</v>
      </c>
      <c r="J646" s="58">
        <f>Tbl1_EmployerData[[#This Row],[Tarifa por hora]]*Tbl1_EmployerData[[#This Row],[Total de horas anuales (regulares)]]</f>
        <v>0</v>
      </c>
      <c r="K64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46" s="60"/>
      <c r="M646" s="61"/>
      <c r="N646" s="62">
        <f>Tbl1_EmployerData[[#This Row],[Salario base anual]]</f>
        <v>0</v>
      </c>
      <c r="O646" s="60"/>
      <c r="P646" s="63"/>
      <c r="Q646" s="64"/>
      <c r="R64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4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46" s="65" t="str">
        <f>IF(Tbl1_EmployerData[[#This Row],[Empleado
(Nombre o ID)]]="","",Tbl1_EmployerData[[#This Row],[Compensación total
]]/(Tbl1_EmployerData[[#This Row],[Total de horas efectivas]]))</f>
        <v/>
      </c>
    </row>
    <row r="647" spans="1:20">
      <c r="A647" s="53"/>
      <c r="B647" s="54"/>
      <c r="C647" s="54"/>
      <c r="D647" s="54"/>
      <c r="E647" s="2"/>
      <c r="F647" s="55"/>
      <c r="G647" s="56"/>
      <c r="H647" s="56"/>
      <c r="I647" s="57">
        <f>Tbl1_EmployerData[[#This Row],[Total de horas anuales (regulares)]]+Tbl1_EmployerData[[#This Row],[Total de horas anuales (horas extras, OT)]]</f>
        <v>0</v>
      </c>
      <c r="J647" s="58">
        <f>Tbl1_EmployerData[[#This Row],[Tarifa por hora]]*Tbl1_EmployerData[[#This Row],[Total de horas anuales (regulares)]]</f>
        <v>0</v>
      </c>
      <c r="K64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47" s="60"/>
      <c r="M647" s="61"/>
      <c r="N647" s="62">
        <f>Tbl1_EmployerData[[#This Row],[Salario base anual]]</f>
        <v>0</v>
      </c>
      <c r="O647" s="60"/>
      <c r="P647" s="63"/>
      <c r="Q647" s="64"/>
      <c r="R64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4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47" s="65" t="str">
        <f>IF(Tbl1_EmployerData[[#This Row],[Empleado
(Nombre o ID)]]="","",Tbl1_EmployerData[[#This Row],[Compensación total
]]/(Tbl1_EmployerData[[#This Row],[Total de horas efectivas]]))</f>
        <v/>
      </c>
    </row>
    <row r="648" spans="1:20">
      <c r="A648" s="53"/>
      <c r="B648" s="54"/>
      <c r="C648" s="54"/>
      <c r="D648" s="54"/>
      <c r="E648" s="2"/>
      <c r="F648" s="55"/>
      <c r="G648" s="56"/>
      <c r="H648" s="56"/>
      <c r="I648" s="57">
        <f>Tbl1_EmployerData[[#This Row],[Total de horas anuales (regulares)]]+Tbl1_EmployerData[[#This Row],[Total de horas anuales (horas extras, OT)]]</f>
        <v>0</v>
      </c>
      <c r="J648" s="58">
        <f>Tbl1_EmployerData[[#This Row],[Tarifa por hora]]*Tbl1_EmployerData[[#This Row],[Total de horas anuales (regulares)]]</f>
        <v>0</v>
      </c>
      <c r="K64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48" s="60"/>
      <c r="M648" s="61"/>
      <c r="N648" s="62">
        <f>Tbl1_EmployerData[[#This Row],[Salario base anual]]</f>
        <v>0</v>
      </c>
      <c r="O648" s="60"/>
      <c r="P648" s="63"/>
      <c r="Q648" s="64"/>
      <c r="R64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4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48" s="65" t="str">
        <f>IF(Tbl1_EmployerData[[#This Row],[Empleado
(Nombre o ID)]]="","",Tbl1_EmployerData[[#This Row],[Compensación total
]]/(Tbl1_EmployerData[[#This Row],[Total de horas efectivas]]))</f>
        <v/>
      </c>
    </row>
    <row r="649" spans="1:20">
      <c r="A649" s="53"/>
      <c r="B649" s="54"/>
      <c r="C649" s="54"/>
      <c r="D649" s="54"/>
      <c r="E649" s="2"/>
      <c r="F649" s="55"/>
      <c r="G649" s="56"/>
      <c r="H649" s="56"/>
      <c r="I649" s="57">
        <f>Tbl1_EmployerData[[#This Row],[Total de horas anuales (regulares)]]+Tbl1_EmployerData[[#This Row],[Total de horas anuales (horas extras, OT)]]</f>
        <v>0</v>
      </c>
      <c r="J649" s="58">
        <f>Tbl1_EmployerData[[#This Row],[Tarifa por hora]]*Tbl1_EmployerData[[#This Row],[Total de horas anuales (regulares)]]</f>
        <v>0</v>
      </c>
      <c r="K64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49" s="60"/>
      <c r="M649" s="61"/>
      <c r="N649" s="62">
        <f>Tbl1_EmployerData[[#This Row],[Salario base anual]]</f>
        <v>0</v>
      </c>
      <c r="O649" s="60"/>
      <c r="P649" s="63"/>
      <c r="Q649" s="64"/>
      <c r="R64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4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49" s="65" t="str">
        <f>IF(Tbl1_EmployerData[[#This Row],[Empleado
(Nombre o ID)]]="","",Tbl1_EmployerData[[#This Row],[Compensación total
]]/(Tbl1_EmployerData[[#This Row],[Total de horas efectivas]]))</f>
        <v/>
      </c>
    </row>
    <row r="650" spans="1:20">
      <c r="A650" s="53"/>
      <c r="B650" s="54"/>
      <c r="C650" s="54"/>
      <c r="D650" s="54"/>
      <c r="E650" s="2"/>
      <c r="F650" s="55"/>
      <c r="G650" s="56"/>
      <c r="H650" s="56"/>
      <c r="I650" s="57">
        <f>Tbl1_EmployerData[[#This Row],[Total de horas anuales (regulares)]]+Tbl1_EmployerData[[#This Row],[Total de horas anuales (horas extras, OT)]]</f>
        <v>0</v>
      </c>
      <c r="J650" s="58">
        <f>Tbl1_EmployerData[[#This Row],[Tarifa por hora]]*Tbl1_EmployerData[[#This Row],[Total de horas anuales (regulares)]]</f>
        <v>0</v>
      </c>
      <c r="K65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50" s="60"/>
      <c r="M650" s="61"/>
      <c r="N650" s="62">
        <f>Tbl1_EmployerData[[#This Row],[Salario base anual]]</f>
        <v>0</v>
      </c>
      <c r="O650" s="60"/>
      <c r="P650" s="63"/>
      <c r="Q650" s="64"/>
      <c r="R65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5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50" s="65" t="str">
        <f>IF(Tbl1_EmployerData[[#This Row],[Empleado
(Nombre o ID)]]="","",Tbl1_EmployerData[[#This Row],[Compensación total
]]/(Tbl1_EmployerData[[#This Row],[Total de horas efectivas]]))</f>
        <v/>
      </c>
    </row>
    <row r="651" spans="1:20">
      <c r="A651" s="53"/>
      <c r="B651" s="54"/>
      <c r="C651" s="54"/>
      <c r="D651" s="54"/>
      <c r="E651" s="2"/>
      <c r="F651" s="55"/>
      <c r="G651" s="56"/>
      <c r="H651" s="56"/>
      <c r="I651" s="57">
        <f>Tbl1_EmployerData[[#This Row],[Total de horas anuales (regulares)]]+Tbl1_EmployerData[[#This Row],[Total de horas anuales (horas extras, OT)]]</f>
        <v>0</v>
      </c>
      <c r="J651" s="58">
        <f>Tbl1_EmployerData[[#This Row],[Tarifa por hora]]*Tbl1_EmployerData[[#This Row],[Total de horas anuales (regulares)]]</f>
        <v>0</v>
      </c>
      <c r="K65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51" s="60"/>
      <c r="M651" s="61"/>
      <c r="N651" s="62">
        <f>Tbl1_EmployerData[[#This Row],[Salario base anual]]</f>
        <v>0</v>
      </c>
      <c r="O651" s="60"/>
      <c r="P651" s="63"/>
      <c r="Q651" s="64"/>
      <c r="R65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5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51" s="65" t="str">
        <f>IF(Tbl1_EmployerData[[#This Row],[Empleado
(Nombre o ID)]]="","",Tbl1_EmployerData[[#This Row],[Compensación total
]]/(Tbl1_EmployerData[[#This Row],[Total de horas efectivas]]))</f>
        <v/>
      </c>
    </row>
    <row r="652" spans="1:20">
      <c r="A652" s="53"/>
      <c r="B652" s="54"/>
      <c r="C652" s="54"/>
      <c r="D652" s="54"/>
      <c r="E652" s="2"/>
      <c r="F652" s="55"/>
      <c r="G652" s="56"/>
      <c r="H652" s="56"/>
      <c r="I652" s="57">
        <f>Tbl1_EmployerData[[#This Row],[Total de horas anuales (regulares)]]+Tbl1_EmployerData[[#This Row],[Total de horas anuales (horas extras, OT)]]</f>
        <v>0</v>
      </c>
      <c r="J652" s="58">
        <f>Tbl1_EmployerData[[#This Row],[Tarifa por hora]]*Tbl1_EmployerData[[#This Row],[Total de horas anuales (regulares)]]</f>
        <v>0</v>
      </c>
      <c r="K65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52" s="60"/>
      <c r="M652" s="61"/>
      <c r="N652" s="62">
        <f>Tbl1_EmployerData[[#This Row],[Salario base anual]]</f>
        <v>0</v>
      </c>
      <c r="O652" s="60"/>
      <c r="P652" s="63"/>
      <c r="Q652" s="64"/>
      <c r="R65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5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52" s="65" t="str">
        <f>IF(Tbl1_EmployerData[[#This Row],[Empleado
(Nombre o ID)]]="","",Tbl1_EmployerData[[#This Row],[Compensación total
]]/(Tbl1_EmployerData[[#This Row],[Total de horas efectivas]]))</f>
        <v/>
      </c>
    </row>
    <row r="653" spans="1:20">
      <c r="A653" s="53"/>
      <c r="B653" s="54"/>
      <c r="C653" s="54"/>
      <c r="D653" s="54"/>
      <c r="E653" s="2"/>
      <c r="F653" s="55"/>
      <c r="G653" s="56"/>
      <c r="H653" s="56"/>
      <c r="I653" s="57">
        <f>Tbl1_EmployerData[[#This Row],[Total de horas anuales (regulares)]]+Tbl1_EmployerData[[#This Row],[Total de horas anuales (horas extras, OT)]]</f>
        <v>0</v>
      </c>
      <c r="J653" s="58">
        <f>Tbl1_EmployerData[[#This Row],[Tarifa por hora]]*Tbl1_EmployerData[[#This Row],[Total de horas anuales (regulares)]]</f>
        <v>0</v>
      </c>
      <c r="K65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53" s="60"/>
      <c r="M653" s="61"/>
      <c r="N653" s="62">
        <f>Tbl1_EmployerData[[#This Row],[Salario base anual]]</f>
        <v>0</v>
      </c>
      <c r="O653" s="60"/>
      <c r="P653" s="63"/>
      <c r="Q653" s="64"/>
      <c r="R65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5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53" s="65" t="str">
        <f>IF(Tbl1_EmployerData[[#This Row],[Empleado
(Nombre o ID)]]="","",Tbl1_EmployerData[[#This Row],[Compensación total
]]/(Tbl1_EmployerData[[#This Row],[Total de horas efectivas]]))</f>
        <v/>
      </c>
    </row>
    <row r="654" spans="1:20">
      <c r="A654" s="53"/>
      <c r="B654" s="54"/>
      <c r="C654" s="54"/>
      <c r="D654" s="54"/>
      <c r="E654" s="2"/>
      <c r="F654" s="55"/>
      <c r="G654" s="56"/>
      <c r="H654" s="56"/>
      <c r="I654" s="57">
        <f>Tbl1_EmployerData[[#This Row],[Total de horas anuales (regulares)]]+Tbl1_EmployerData[[#This Row],[Total de horas anuales (horas extras, OT)]]</f>
        <v>0</v>
      </c>
      <c r="J654" s="58">
        <f>Tbl1_EmployerData[[#This Row],[Tarifa por hora]]*Tbl1_EmployerData[[#This Row],[Total de horas anuales (regulares)]]</f>
        <v>0</v>
      </c>
      <c r="K65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54" s="60"/>
      <c r="M654" s="61"/>
      <c r="N654" s="62">
        <f>Tbl1_EmployerData[[#This Row],[Salario base anual]]</f>
        <v>0</v>
      </c>
      <c r="O654" s="60"/>
      <c r="P654" s="63"/>
      <c r="Q654" s="64"/>
      <c r="R65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5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54" s="65" t="str">
        <f>IF(Tbl1_EmployerData[[#This Row],[Empleado
(Nombre o ID)]]="","",Tbl1_EmployerData[[#This Row],[Compensación total
]]/(Tbl1_EmployerData[[#This Row],[Total de horas efectivas]]))</f>
        <v/>
      </c>
    </row>
    <row r="655" spans="1:20">
      <c r="A655" s="53"/>
      <c r="B655" s="54"/>
      <c r="C655" s="54"/>
      <c r="D655" s="54"/>
      <c r="E655" s="2"/>
      <c r="F655" s="55"/>
      <c r="G655" s="56"/>
      <c r="H655" s="56"/>
      <c r="I655" s="57">
        <f>Tbl1_EmployerData[[#This Row],[Total de horas anuales (regulares)]]+Tbl1_EmployerData[[#This Row],[Total de horas anuales (horas extras, OT)]]</f>
        <v>0</v>
      </c>
      <c r="J655" s="58">
        <f>Tbl1_EmployerData[[#This Row],[Tarifa por hora]]*Tbl1_EmployerData[[#This Row],[Total de horas anuales (regulares)]]</f>
        <v>0</v>
      </c>
      <c r="K65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55" s="60"/>
      <c r="M655" s="61"/>
      <c r="N655" s="62">
        <f>Tbl1_EmployerData[[#This Row],[Salario base anual]]</f>
        <v>0</v>
      </c>
      <c r="O655" s="60"/>
      <c r="P655" s="63"/>
      <c r="Q655" s="64"/>
      <c r="R65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5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55" s="65" t="str">
        <f>IF(Tbl1_EmployerData[[#This Row],[Empleado
(Nombre o ID)]]="","",Tbl1_EmployerData[[#This Row],[Compensación total
]]/(Tbl1_EmployerData[[#This Row],[Total de horas efectivas]]))</f>
        <v/>
      </c>
    </row>
    <row r="656" spans="1:20">
      <c r="A656" s="53"/>
      <c r="B656" s="54"/>
      <c r="C656" s="54"/>
      <c r="D656" s="54"/>
      <c r="E656" s="2"/>
      <c r="F656" s="55"/>
      <c r="G656" s="56"/>
      <c r="H656" s="56"/>
      <c r="I656" s="57">
        <f>Tbl1_EmployerData[[#This Row],[Total de horas anuales (regulares)]]+Tbl1_EmployerData[[#This Row],[Total de horas anuales (horas extras, OT)]]</f>
        <v>0</v>
      </c>
      <c r="J656" s="58">
        <f>Tbl1_EmployerData[[#This Row],[Tarifa por hora]]*Tbl1_EmployerData[[#This Row],[Total de horas anuales (regulares)]]</f>
        <v>0</v>
      </c>
      <c r="K65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56" s="60"/>
      <c r="M656" s="61"/>
      <c r="N656" s="62">
        <f>Tbl1_EmployerData[[#This Row],[Salario base anual]]</f>
        <v>0</v>
      </c>
      <c r="O656" s="60"/>
      <c r="P656" s="63"/>
      <c r="Q656" s="64"/>
      <c r="R65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5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56" s="65" t="str">
        <f>IF(Tbl1_EmployerData[[#This Row],[Empleado
(Nombre o ID)]]="","",Tbl1_EmployerData[[#This Row],[Compensación total
]]/(Tbl1_EmployerData[[#This Row],[Total de horas efectivas]]))</f>
        <v/>
      </c>
    </row>
    <row r="657" spans="1:20">
      <c r="A657" s="53"/>
      <c r="B657" s="54"/>
      <c r="C657" s="54"/>
      <c r="D657" s="54"/>
      <c r="E657" s="2"/>
      <c r="F657" s="55"/>
      <c r="G657" s="56"/>
      <c r="H657" s="56"/>
      <c r="I657" s="57">
        <f>Tbl1_EmployerData[[#This Row],[Total de horas anuales (regulares)]]+Tbl1_EmployerData[[#This Row],[Total de horas anuales (horas extras, OT)]]</f>
        <v>0</v>
      </c>
      <c r="J657" s="58">
        <f>Tbl1_EmployerData[[#This Row],[Tarifa por hora]]*Tbl1_EmployerData[[#This Row],[Total de horas anuales (regulares)]]</f>
        <v>0</v>
      </c>
      <c r="K65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57" s="60"/>
      <c r="M657" s="61"/>
      <c r="N657" s="62">
        <f>Tbl1_EmployerData[[#This Row],[Salario base anual]]</f>
        <v>0</v>
      </c>
      <c r="O657" s="60"/>
      <c r="P657" s="63"/>
      <c r="Q657" s="64"/>
      <c r="R65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5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57" s="65" t="str">
        <f>IF(Tbl1_EmployerData[[#This Row],[Empleado
(Nombre o ID)]]="","",Tbl1_EmployerData[[#This Row],[Compensación total
]]/(Tbl1_EmployerData[[#This Row],[Total de horas efectivas]]))</f>
        <v/>
      </c>
    </row>
    <row r="658" spans="1:20">
      <c r="A658" s="53"/>
      <c r="B658" s="54"/>
      <c r="C658" s="54"/>
      <c r="D658" s="54"/>
      <c r="E658" s="2"/>
      <c r="F658" s="55"/>
      <c r="G658" s="56"/>
      <c r="H658" s="56"/>
      <c r="I658" s="57">
        <f>Tbl1_EmployerData[[#This Row],[Total de horas anuales (regulares)]]+Tbl1_EmployerData[[#This Row],[Total de horas anuales (horas extras, OT)]]</f>
        <v>0</v>
      </c>
      <c r="J658" s="58">
        <f>Tbl1_EmployerData[[#This Row],[Tarifa por hora]]*Tbl1_EmployerData[[#This Row],[Total de horas anuales (regulares)]]</f>
        <v>0</v>
      </c>
      <c r="K65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58" s="60"/>
      <c r="M658" s="61"/>
      <c r="N658" s="62">
        <f>Tbl1_EmployerData[[#This Row],[Salario base anual]]</f>
        <v>0</v>
      </c>
      <c r="O658" s="60"/>
      <c r="P658" s="63"/>
      <c r="Q658" s="64"/>
      <c r="R65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5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58" s="65" t="str">
        <f>IF(Tbl1_EmployerData[[#This Row],[Empleado
(Nombre o ID)]]="","",Tbl1_EmployerData[[#This Row],[Compensación total
]]/(Tbl1_EmployerData[[#This Row],[Total de horas efectivas]]))</f>
        <v/>
      </c>
    </row>
    <row r="659" spans="1:20">
      <c r="A659" s="53"/>
      <c r="B659" s="54"/>
      <c r="C659" s="54"/>
      <c r="D659" s="54"/>
      <c r="E659" s="2"/>
      <c r="F659" s="55"/>
      <c r="G659" s="56"/>
      <c r="H659" s="56"/>
      <c r="I659" s="57">
        <f>Tbl1_EmployerData[[#This Row],[Total de horas anuales (regulares)]]+Tbl1_EmployerData[[#This Row],[Total de horas anuales (horas extras, OT)]]</f>
        <v>0</v>
      </c>
      <c r="J659" s="58">
        <f>Tbl1_EmployerData[[#This Row],[Tarifa por hora]]*Tbl1_EmployerData[[#This Row],[Total de horas anuales (regulares)]]</f>
        <v>0</v>
      </c>
      <c r="K65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59" s="60"/>
      <c r="M659" s="61"/>
      <c r="N659" s="62">
        <f>Tbl1_EmployerData[[#This Row],[Salario base anual]]</f>
        <v>0</v>
      </c>
      <c r="O659" s="60"/>
      <c r="P659" s="63"/>
      <c r="Q659" s="64"/>
      <c r="R65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5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59" s="65" t="str">
        <f>IF(Tbl1_EmployerData[[#This Row],[Empleado
(Nombre o ID)]]="","",Tbl1_EmployerData[[#This Row],[Compensación total
]]/(Tbl1_EmployerData[[#This Row],[Total de horas efectivas]]))</f>
        <v/>
      </c>
    </row>
    <row r="660" spans="1:20">
      <c r="A660" s="53"/>
      <c r="B660" s="54"/>
      <c r="C660" s="54"/>
      <c r="D660" s="54"/>
      <c r="E660" s="2"/>
      <c r="F660" s="55"/>
      <c r="G660" s="56"/>
      <c r="H660" s="56"/>
      <c r="I660" s="57">
        <f>Tbl1_EmployerData[[#This Row],[Total de horas anuales (regulares)]]+Tbl1_EmployerData[[#This Row],[Total de horas anuales (horas extras, OT)]]</f>
        <v>0</v>
      </c>
      <c r="J660" s="58">
        <f>Tbl1_EmployerData[[#This Row],[Tarifa por hora]]*Tbl1_EmployerData[[#This Row],[Total de horas anuales (regulares)]]</f>
        <v>0</v>
      </c>
      <c r="K66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60" s="60"/>
      <c r="M660" s="61"/>
      <c r="N660" s="62">
        <f>Tbl1_EmployerData[[#This Row],[Salario base anual]]</f>
        <v>0</v>
      </c>
      <c r="O660" s="60"/>
      <c r="P660" s="63"/>
      <c r="Q660" s="64"/>
      <c r="R66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6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60" s="65" t="str">
        <f>IF(Tbl1_EmployerData[[#This Row],[Empleado
(Nombre o ID)]]="","",Tbl1_EmployerData[[#This Row],[Compensación total
]]/(Tbl1_EmployerData[[#This Row],[Total de horas efectivas]]))</f>
        <v/>
      </c>
    </row>
    <row r="661" spans="1:20">
      <c r="A661" s="53"/>
      <c r="B661" s="54"/>
      <c r="C661" s="54"/>
      <c r="D661" s="54"/>
      <c r="E661" s="2"/>
      <c r="F661" s="55"/>
      <c r="G661" s="56"/>
      <c r="H661" s="56"/>
      <c r="I661" s="57">
        <f>Tbl1_EmployerData[[#This Row],[Total de horas anuales (regulares)]]+Tbl1_EmployerData[[#This Row],[Total de horas anuales (horas extras, OT)]]</f>
        <v>0</v>
      </c>
      <c r="J661" s="58">
        <f>Tbl1_EmployerData[[#This Row],[Tarifa por hora]]*Tbl1_EmployerData[[#This Row],[Total de horas anuales (regulares)]]</f>
        <v>0</v>
      </c>
      <c r="K66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61" s="60"/>
      <c r="M661" s="61"/>
      <c r="N661" s="62">
        <f>Tbl1_EmployerData[[#This Row],[Salario base anual]]</f>
        <v>0</v>
      </c>
      <c r="O661" s="60"/>
      <c r="P661" s="63"/>
      <c r="Q661" s="64"/>
      <c r="R66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6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61" s="65" t="str">
        <f>IF(Tbl1_EmployerData[[#This Row],[Empleado
(Nombre o ID)]]="","",Tbl1_EmployerData[[#This Row],[Compensación total
]]/(Tbl1_EmployerData[[#This Row],[Total de horas efectivas]]))</f>
        <v/>
      </c>
    </row>
    <row r="662" spans="1:20">
      <c r="A662" s="53"/>
      <c r="B662" s="54"/>
      <c r="C662" s="54"/>
      <c r="D662" s="54"/>
      <c r="E662" s="2"/>
      <c r="F662" s="55"/>
      <c r="G662" s="56"/>
      <c r="H662" s="56"/>
      <c r="I662" s="57">
        <f>Tbl1_EmployerData[[#This Row],[Total de horas anuales (regulares)]]+Tbl1_EmployerData[[#This Row],[Total de horas anuales (horas extras, OT)]]</f>
        <v>0</v>
      </c>
      <c r="J662" s="58">
        <f>Tbl1_EmployerData[[#This Row],[Tarifa por hora]]*Tbl1_EmployerData[[#This Row],[Total de horas anuales (regulares)]]</f>
        <v>0</v>
      </c>
      <c r="K66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62" s="60"/>
      <c r="M662" s="61"/>
      <c r="N662" s="62">
        <f>Tbl1_EmployerData[[#This Row],[Salario base anual]]</f>
        <v>0</v>
      </c>
      <c r="O662" s="60"/>
      <c r="P662" s="63"/>
      <c r="Q662" s="64"/>
      <c r="R66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6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62" s="65" t="str">
        <f>IF(Tbl1_EmployerData[[#This Row],[Empleado
(Nombre o ID)]]="","",Tbl1_EmployerData[[#This Row],[Compensación total
]]/(Tbl1_EmployerData[[#This Row],[Total de horas efectivas]]))</f>
        <v/>
      </c>
    </row>
    <row r="663" spans="1:20">
      <c r="A663" s="53"/>
      <c r="B663" s="54"/>
      <c r="C663" s="54"/>
      <c r="D663" s="54"/>
      <c r="E663" s="2"/>
      <c r="F663" s="55"/>
      <c r="G663" s="56"/>
      <c r="H663" s="56"/>
      <c r="I663" s="57">
        <f>Tbl1_EmployerData[[#This Row],[Total de horas anuales (regulares)]]+Tbl1_EmployerData[[#This Row],[Total de horas anuales (horas extras, OT)]]</f>
        <v>0</v>
      </c>
      <c r="J663" s="58">
        <f>Tbl1_EmployerData[[#This Row],[Tarifa por hora]]*Tbl1_EmployerData[[#This Row],[Total de horas anuales (regulares)]]</f>
        <v>0</v>
      </c>
      <c r="K66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63" s="60"/>
      <c r="M663" s="61"/>
      <c r="N663" s="62">
        <f>Tbl1_EmployerData[[#This Row],[Salario base anual]]</f>
        <v>0</v>
      </c>
      <c r="O663" s="60"/>
      <c r="P663" s="63"/>
      <c r="Q663" s="64"/>
      <c r="R66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6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63" s="65" t="str">
        <f>IF(Tbl1_EmployerData[[#This Row],[Empleado
(Nombre o ID)]]="","",Tbl1_EmployerData[[#This Row],[Compensación total
]]/(Tbl1_EmployerData[[#This Row],[Total de horas efectivas]]))</f>
        <v/>
      </c>
    </row>
    <row r="664" spans="1:20">
      <c r="A664" s="53"/>
      <c r="B664" s="54"/>
      <c r="C664" s="54"/>
      <c r="D664" s="54"/>
      <c r="E664" s="2"/>
      <c r="F664" s="55"/>
      <c r="G664" s="56"/>
      <c r="H664" s="56"/>
      <c r="I664" s="57">
        <f>Tbl1_EmployerData[[#This Row],[Total de horas anuales (regulares)]]+Tbl1_EmployerData[[#This Row],[Total de horas anuales (horas extras, OT)]]</f>
        <v>0</v>
      </c>
      <c r="J664" s="58">
        <f>Tbl1_EmployerData[[#This Row],[Tarifa por hora]]*Tbl1_EmployerData[[#This Row],[Total de horas anuales (regulares)]]</f>
        <v>0</v>
      </c>
      <c r="K66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64" s="60"/>
      <c r="M664" s="61"/>
      <c r="N664" s="62">
        <f>Tbl1_EmployerData[[#This Row],[Salario base anual]]</f>
        <v>0</v>
      </c>
      <c r="O664" s="60"/>
      <c r="P664" s="63"/>
      <c r="Q664" s="64"/>
      <c r="R66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6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64" s="65" t="str">
        <f>IF(Tbl1_EmployerData[[#This Row],[Empleado
(Nombre o ID)]]="","",Tbl1_EmployerData[[#This Row],[Compensación total
]]/(Tbl1_EmployerData[[#This Row],[Total de horas efectivas]]))</f>
        <v/>
      </c>
    </row>
    <row r="665" spans="1:20">
      <c r="A665" s="53"/>
      <c r="B665" s="54"/>
      <c r="C665" s="54"/>
      <c r="D665" s="54"/>
      <c r="E665" s="2"/>
      <c r="F665" s="55"/>
      <c r="G665" s="56"/>
      <c r="H665" s="56"/>
      <c r="I665" s="57">
        <f>Tbl1_EmployerData[[#This Row],[Total de horas anuales (regulares)]]+Tbl1_EmployerData[[#This Row],[Total de horas anuales (horas extras, OT)]]</f>
        <v>0</v>
      </c>
      <c r="J665" s="58">
        <f>Tbl1_EmployerData[[#This Row],[Tarifa por hora]]*Tbl1_EmployerData[[#This Row],[Total de horas anuales (regulares)]]</f>
        <v>0</v>
      </c>
      <c r="K66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65" s="60"/>
      <c r="M665" s="61"/>
      <c r="N665" s="62">
        <f>Tbl1_EmployerData[[#This Row],[Salario base anual]]</f>
        <v>0</v>
      </c>
      <c r="O665" s="60"/>
      <c r="P665" s="63"/>
      <c r="Q665" s="64"/>
      <c r="R66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6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65" s="65" t="str">
        <f>IF(Tbl1_EmployerData[[#This Row],[Empleado
(Nombre o ID)]]="","",Tbl1_EmployerData[[#This Row],[Compensación total
]]/(Tbl1_EmployerData[[#This Row],[Total de horas efectivas]]))</f>
        <v/>
      </c>
    </row>
    <row r="666" spans="1:20">
      <c r="A666" s="53"/>
      <c r="B666" s="54"/>
      <c r="C666" s="54"/>
      <c r="D666" s="54"/>
      <c r="E666" s="2"/>
      <c r="F666" s="55"/>
      <c r="G666" s="56"/>
      <c r="H666" s="56"/>
      <c r="I666" s="57">
        <f>Tbl1_EmployerData[[#This Row],[Total de horas anuales (regulares)]]+Tbl1_EmployerData[[#This Row],[Total de horas anuales (horas extras, OT)]]</f>
        <v>0</v>
      </c>
      <c r="J666" s="58">
        <f>Tbl1_EmployerData[[#This Row],[Tarifa por hora]]*Tbl1_EmployerData[[#This Row],[Total de horas anuales (regulares)]]</f>
        <v>0</v>
      </c>
      <c r="K66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66" s="60"/>
      <c r="M666" s="61"/>
      <c r="N666" s="62">
        <f>Tbl1_EmployerData[[#This Row],[Salario base anual]]</f>
        <v>0</v>
      </c>
      <c r="O666" s="60"/>
      <c r="P666" s="63"/>
      <c r="Q666" s="64"/>
      <c r="R66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6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66" s="65" t="str">
        <f>IF(Tbl1_EmployerData[[#This Row],[Empleado
(Nombre o ID)]]="","",Tbl1_EmployerData[[#This Row],[Compensación total
]]/(Tbl1_EmployerData[[#This Row],[Total de horas efectivas]]))</f>
        <v/>
      </c>
    </row>
    <row r="667" spans="1:20">
      <c r="A667" s="53"/>
      <c r="B667" s="54"/>
      <c r="C667" s="54"/>
      <c r="D667" s="54"/>
      <c r="E667" s="2"/>
      <c r="F667" s="55"/>
      <c r="G667" s="56"/>
      <c r="H667" s="56"/>
      <c r="I667" s="57">
        <f>Tbl1_EmployerData[[#This Row],[Total de horas anuales (regulares)]]+Tbl1_EmployerData[[#This Row],[Total de horas anuales (horas extras, OT)]]</f>
        <v>0</v>
      </c>
      <c r="J667" s="58">
        <f>Tbl1_EmployerData[[#This Row],[Tarifa por hora]]*Tbl1_EmployerData[[#This Row],[Total de horas anuales (regulares)]]</f>
        <v>0</v>
      </c>
      <c r="K66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67" s="60"/>
      <c r="M667" s="61"/>
      <c r="N667" s="62">
        <f>Tbl1_EmployerData[[#This Row],[Salario base anual]]</f>
        <v>0</v>
      </c>
      <c r="O667" s="60"/>
      <c r="P667" s="63"/>
      <c r="Q667" s="64"/>
      <c r="R66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6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67" s="65" t="str">
        <f>IF(Tbl1_EmployerData[[#This Row],[Empleado
(Nombre o ID)]]="","",Tbl1_EmployerData[[#This Row],[Compensación total
]]/(Tbl1_EmployerData[[#This Row],[Total de horas efectivas]]))</f>
        <v/>
      </c>
    </row>
    <row r="668" spans="1:20">
      <c r="A668" s="53"/>
      <c r="B668" s="54"/>
      <c r="C668" s="54"/>
      <c r="D668" s="54"/>
      <c r="E668" s="2"/>
      <c r="F668" s="55"/>
      <c r="G668" s="56"/>
      <c r="H668" s="56"/>
      <c r="I668" s="57">
        <f>Tbl1_EmployerData[[#This Row],[Total de horas anuales (regulares)]]+Tbl1_EmployerData[[#This Row],[Total de horas anuales (horas extras, OT)]]</f>
        <v>0</v>
      </c>
      <c r="J668" s="58">
        <f>Tbl1_EmployerData[[#This Row],[Tarifa por hora]]*Tbl1_EmployerData[[#This Row],[Total de horas anuales (regulares)]]</f>
        <v>0</v>
      </c>
      <c r="K66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68" s="60"/>
      <c r="M668" s="61"/>
      <c r="N668" s="62">
        <f>Tbl1_EmployerData[[#This Row],[Salario base anual]]</f>
        <v>0</v>
      </c>
      <c r="O668" s="60"/>
      <c r="P668" s="63"/>
      <c r="Q668" s="64"/>
      <c r="R66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6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68" s="65" t="str">
        <f>IF(Tbl1_EmployerData[[#This Row],[Empleado
(Nombre o ID)]]="","",Tbl1_EmployerData[[#This Row],[Compensación total
]]/(Tbl1_EmployerData[[#This Row],[Total de horas efectivas]]))</f>
        <v/>
      </c>
    </row>
    <row r="669" spans="1:20">
      <c r="A669" s="53"/>
      <c r="B669" s="54"/>
      <c r="C669" s="54"/>
      <c r="D669" s="54"/>
      <c r="E669" s="2"/>
      <c r="F669" s="55"/>
      <c r="G669" s="56"/>
      <c r="H669" s="56"/>
      <c r="I669" s="57">
        <f>Tbl1_EmployerData[[#This Row],[Total de horas anuales (regulares)]]+Tbl1_EmployerData[[#This Row],[Total de horas anuales (horas extras, OT)]]</f>
        <v>0</v>
      </c>
      <c r="J669" s="58">
        <f>Tbl1_EmployerData[[#This Row],[Tarifa por hora]]*Tbl1_EmployerData[[#This Row],[Total de horas anuales (regulares)]]</f>
        <v>0</v>
      </c>
      <c r="K66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69" s="60"/>
      <c r="M669" s="61"/>
      <c r="N669" s="62">
        <f>Tbl1_EmployerData[[#This Row],[Salario base anual]]</f>
        <v>0</v>
      </c>
      <c r="O669" s="60"/>
      <c r="P669" s="63"/>
      <c r="Q669" s="64"/>
      <c r="R66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6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69" s="65" t="str">
        <f>IF(Tbl1_EmployerData[[#This Row],[Empleado
(Nombre o ID)]]="","",Tbl1_EmployerData[[#This Row],[Compensación total
]]/(Tbl1_EmployerData[[#This Row],[Total de horas efectivas]]))</f>
        <v/>
      </c>
    </row>
    <row r="670" spans="1:20">
      <c r="A670" s="53"/>
      <c r="B670" s="54"/>
      <c r="C670" s="54"/>
      <c r="D670" s="54"/>
      <c r="E670" s="2"/>
      <c r="F670" s="55"/>
      <c r="G670" s="56"/>
      <c r="H670" s="56"/>
      <c r="I670" s="57">
        <f>Tbl1_EmployerData[[#This Row],[Total de horas anuales (regulares)]]+Tbl1_EmployerData[[#This Row],[Total de horas anuales (horas extras, OT)]]</f>
        <v>0</v>
      </c>
      <c r="J670" s="58">
        <f>Tbl1_EmployerData[[#This Row],[Tarifa por hora]]*Tbl1_EmployerData[[#This Row],[Total de horas anuales (regulares)]]</f>
        <v>0</v>
      </c>
      <c r="K67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70" s="60"/>
      <c r="M670" s="61"/>
      <c r="N670" s="62">
        <f>Tbl1_EmployerData[[#This Row],[Salario base anual]]</f>
        <v>0</v>
      </c>
      <c r="O670" s="60"/>
      <c r="P670" s="63"/>
      <c r="Q670" s="64"/>
      <c r="R67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7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70" s="65" t="str">
        <f>IF(Tbl1_EmployerData[[#This Row],[Empleado
(Nombre o ID)]]="","",Tbl1_EmployerData[[#This Row],[Compensación total
]]/(Tbl1_EmployerData[[#This Row],[Total de horas efectivas]]))</f>
        <v/>
      </c>
    </row>
    <row r="671" spans="1:20">
      <c r="A671" s="53"/>
      <c r="B671" s="54"/>
      <c r="C671" s="54"/>
      <c r="D671" s="54"/>
      <c r="E671" s="2"/>
      <c r="F671" s="55"/>
      <c r="G671" s="56"/>
      <c r="H671" s="56"/>
      <c r="I671" s="57">
        <f>Tbl1_EmployerData[[#This Row],[Total de horas anuales (regulares)]]+Tbl1_EmployerData[[#This Row],[Total de horas anuales (horas extras, OT)]]</f>
        <v>0</v>
      </c>
      <c r="J671" s="58">
        <f>Tbl1_EmployerData[[#This Row],[Tarifa por hora]]*Tbl1_EmployerData[[#This Row],[Total de horas anuales (regulares)]]</f>
        <v>0</v>
      </c>
      <c r="K67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71" s="60"/>
      <c r="M671" s="61"/>
      <c r="N671" s="62">
        <f>Tbl1_EmployerData[[#This Row],[Salario base anual]]</f>
        <v>0</v>
      </c>
      <c r="O671" s="60"/>
      <c r="P671" s="63"/>
      <c r="Q671" s="64"/>
      <c r="R67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7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71" s="65" t="str">
        <f>IF(Tbl1_EmployerData[[#This Row],[Empleado
(Nombre o ID)]]="","",Tbl1_EmployerData[[#This Row],[Compensación total
]]/(Tbl1_EmployerData[[#This Row],[Total de horas efectivas]]))</f>
        <v/>
      </c>
    </row>
    <row r="672" spans="1:20">
      <c r="A672" s="53"/>
      <c r="B672" s="54"/>
      <c r="C672" s="54"/>
      <c r="D672" s="54"/>
      <c r="E672" s="2"/>
      <c r="F672" s="55"/>
      <c r="G672" s="56"/>
      <c r="H672" s="56"/>
      <c r="I672" s="57">
        <f>Tbl1_EmployerData[[#This Row],[Total de horas anuales (regulares)]]+Tbl1_EmployerData[[#This Row],[Total de horas anuales (horas extras, OT)]]</f>
        <v>0</v>
      </c>
      <c r="J672" s="58">
        <f>Tbl1_EmployerData[[#This Row],[Tarifa por hora]]*Tbl1_EmployerData[[#This Row],[Total de horas anuales (regulares)]]</f>
        <v>0</v>
      </c>
      <c r="K67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72" s="60"/>
      <c r="M672" s="61"/>
      <c r="N672" s="62">
        <f>Tbl1_EmployerData[[#This Row],[Salario base anual]]</f>
        <v>0</v>
      </c>
      <c r="O672" s="60"/>
      <c r="P672" s="63"/>
      <c r="Q672" s="64"/>
      <c r="R67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7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72" s="65" t="str">
        <f>IF(Tbl1_EmployerData[[#This Row],[Empleado
(Nombre o ID)]]="","",Tbl1_EmployerData[[#This Row],[Compensación total
]]/(Tbl1_EmployerData[[#This Row],[Total de horas efectivas]]))</f>
        <v/>
      </c>
    </row>
    <row r="673" spans="1:20">
      <c r="A673" s="53"/>
      <c r="B673" s="54"/>
      <c r="C673" s="54"/>
      <c r="D673" s="54"/>
      <c r="E673" s="2"/>
      <c r="F673" s="55"/>
      <c r="G673" s="56"/>
      <c r="H673" s="56"/>
      <c r="I673" s="57">
        <f>Tbl1_EmployerData[[#This Row],[Total de horas anuales (regulares)]]+Tbl1_EmployerData[[#This Row],[Total de horas anuales (horas extras, OT)]]</f>
        <v>0</v>
      </c>
      <c r="J673" s="58">
        <f>Tbl1_EmployerData[[#This Row],[Tarifa por hora]]*Tbl1_EmployerData[[#This Row],[Total de horas anuales (regulares)]]</f>
        <v>0</v>
      </c>
      <c r="K67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73" s="60"/>
      <c r="M673" s="61"/>
      <c r="N673" s="62">
        <f>Tbl1_EmployerData[[#This Row],[Salario base anual]]</f>
        <v>0</v>
      </c>
      <c r="O673" s="60"/>
      <c r="P673" s="63"/>
      <c r="Q673" s="64"/>
      <c r="R67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7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73" s="65" t="str">
        <f>IF(Tbl1_EmployerData[[#This Row],[Empleado
(Nombre o ID)]]="","",Tbl1_EmployerData[[#This Row],[Compensación total
]]/(Tbl1_EmployerData[[#This Row],[Total de horas efectivas]]))</f>
        <v/>
      </c>
    </row>
    <row r="674" spans="1:20">
      <c r="A674" s="53"/>
      <c r="B674" s="54"/>
      <c r="C674" s="54"/>
      <c r="D674" s="54"/>
      <c r="E674" s="2"/>
      <c r="F674" s="55"/>
      <c r="G674" s="56"/>
      <c r="H674" s="56"/>
      <c r="I674" s="57">
        <f>Tbl1_EmployerData[[#This Row],[Total de horas anuales (regulares)]]+Tbl1_EmployerData[[#This Row],[Total de horas anuales (horas extras, OT)]]</f>
        <v>0</v>
      </c>
      <c r="J674" s="58">
        <f>Tbl1_EmployerData[[#This Row],[Tarifa por hora]]*Tbl1_EmployerData[[#This Row],[Total de horas anuales (regulares)]]</f>
        <v>0</v>
      </c>
      <c r="K67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74" s="60"/>
      <c r="M674" s="61"/>
      <c r="N674" s="62">
        <f>Tbl1_EmployerData[[#This Row],[Salario base anual]]</f>
        <v>0</v>
      </c>
      <c r="O674" s="60"/>
      <c r="P674" s="63"/>
      <c r="Q674" s="64"/>
      <c r="R67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7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74" s="65" t="str">
        <f>IF(Tbl1_EmployerData[[#This Row],[Empleado
(Nombre o ID)]]="","",Tbl1_EmployerData[[#This Row],[Compensación total
]]/(Tbl1_EmployerData[[#This Row],[Total de horas efectivas]]))</f>
        <v/>
      </c>
    </row>
    <row r="675" spans="1:20">
      <c r="A675" s="53"/>
      <c r="B675" s="54"/>
      <c r="C675" s="54"/>
      <c r="D675" s="54"/>
      <c r="E675" s="2"/>
      <c r="F675" s="55"/>
      <c r="G675" s="56"/>
      <c r="H675" s="56"/>
      <c r="I675" s="57">
        <f>Tbl1_EmployerData[[#This Row],[Total de horas anuales (regulares)]]+Tbl1_EmployerData[[#This Row],[Total de horas anuales (horas extras, OT)]]</f>
        <v>0</v>
      </c>
      <c r="J675" s="58">
        <f>Tbl1_EmployerData[[#This Row],[Tarifa por hora]]*Tbl1_EmployerData[[#This Row],[Total de horas anuales (regulares)]]</f>
        <v>0</v>
      </c>
      <c r="K67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75" s="60"/>
      <c r="M675" s="61"/>
      <c r="N675" s="62">
        <f>Tbl1_EmployerData[[#This Row],[Salario base anual]]</f>
        <v>0</v>
      </c>
      <c r="O675" s="60"/>
      <c r="P675" s="63"/>
      <c r="Q675" s="64"/>
      <c r="R67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7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75" s="65" t="str">
        <f>IF(Tbl1_EmployerData[[#This Row],[Empleado
(Nombre o ID)]]="","",Tbl1_EmployerData[[#This Row],[Compensación total
]]/(Tbl1_EmployerData[[#This Row],[Total de horas efectivas]]))</f>
        <v/>
      </c>
    </row>
    <row r="676" spans="1:20">
      <c r="A676" s="53"/>
      <c r="B676" s="54"/>
      <c r="C676" s="54"/>
      <c r="D676" s="54"/>
      <c r="E676" s="2"/>
      <c r="F676" s="55"/>
      <c r="G676" s="56"/>
      <c r="H676" s="56"/>
      <c r="I676" s="57">
        <f>Tbl1_EmployerData[[#This Row],[Total de horas anuales (regulares)]]+Tbl1_EmployerData[[#This Row],[Total de horas anuales (horas extras, OT)]]</f>
        <v>0</v>
      </c>
      <c r="J676" s="58">
        <f>Tbl1_EmployerData[[#This Row],[Tarifa por hora]]*Tbl1_EmployerData[[#This Row],[Total de horas anuales (regulares)]]</f>
        <v>0</v>
      </c>
      <c r="K67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76" s="60"/>
      <c r="M676" s="61"/>
      <c r="N676" s="62">
        <f>Tbl1_EmployerData[[#This Row],[Salario base anual]]</f>
        <v>0</v>
      </c>
      <c r="O676" s="60"/>
      <c r="P676" s="63"/>
      <c r="Q676" s="64"/>
      <c r="R67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7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76" s="65" t="str">
        <f>IF(Tbl1_EmployerData[[#This Row],[Empleado
(Nombre o ID)]]="","",Tbl1_EmployerData[[#This Row],[Compensación total
]]/(Tbl1_EmployerData[[#This Row],[Total de horas efectivas]]))</f>
        <v/>
      </c>
    </row>
    <row r="677" spans="1:20">
      <c r="A677" s="53"/>
      <c r="B677" s="54"/>
      <c r="C677" s="54"/>
      <c r="D677" s="54"/>
      <c r="E677" s="2"/>
      <c r="F677" s="55"/>
      <c r="G677" s="56"/>
      <c r="H677" s="56"/>
      <c r="I677" s="57">
        <f>Tbl1_EmployerData[[#This Row],[Total de horas anuales (regulares)]]+Tbl1_EmployerData[[#This Row],[Total de horas anuales (horas extras, OT)]]</f>
        <v>0</v>
      </c>
      <c r="J677" s="58">
        <f>Tbl1_EmployerData[[#This Row],[Tarifa por hora]]*Tbl1_EmployerData[[#This Row],[Total de horas anuales (regulares)]]</f>
        <v>0</v>
      </c>
      <c r="K67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77" s="60"/>
      <c r="M677" s="61"/>
      <c r="N677" s="62">
        <f>Tbl1_EmployerData[[#This Row],[Salario base anual]]</f>
        <v>0</v>
      </c>
      <c r="O677" s="60"/>
      <c r="P677" s="63"/>
      <c r="Q677" s="64"/>
      <c r="R67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7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77" s="65" t="str">
        <f>IF(Tbl1_EmployerData[[#This Row],[Empleado
(Nombre o ID)]]="","",Tbl1_EmployerData[[#This Row],[Compensación total
]]/(Tbl1_EmployerData[[#This Row],[Total de horas efectivas]]))</f>
        <v/>
      </c>
    </row>
    <row r="678" spans="1:20">
      <c r="A678" s="53"/>
      <c r="B678" s="54"/>
      <c r="C678" s="54"/>
      <c r="D678" s="54"/>
      <c r="E678" s="2"/>
      <c r="F678" s="55"/>
      <c r="G678" s="56"/>
      <c r="H678" s="56"/>
      <c r="I678" s="57">
        <f>Tbl1_EmployerData[[#This Row],[Total de horas anuales (regulares)]]+Tbl1_EmployerData[[#This Row],[Total de horas anuales (horas extras, OT)]]</f>
        <v>0</v>
      </c>
      <c r="J678" s="58">
        <f>Tbl1_EmployerData[[#This Row],[Tarifa por hora]]*Tbl1_EmployerData[[#This Row],[Total de horas anuales (regulares)]]</f>
        <v>0</v>
      </c>
      <c r="K67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78" s="60"/>
      <c r="M678" s="61"/>
      <c r="N678" s="62">
        <f>Tbl1_EmployerData[[#This Row],[Salario base anual]]</f>
        <v>0</v>
      </c>
      <c r="O678" s="60"/>
      <c r="P678" s="63"/>
      <c r="Q678" s="64"/>
      <c r="R67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7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78" s="65" t="str">
        <f>IF(Tbl1_EmployerData[[#This Row],[Empleado
(Nombre o ID)]]="","",Tbl1_EmployerData[[#This Row],[Compensación total
]]/(Tbl1_EmployerData[[#This Row],[Total de horas efectivas]]))</f>
        <v/>
      </c>
    </row>
    <row r="679" spans="1:20">
      <c r="A679" s="53"/>
      <c r="B679" s="54"/>
      <c r="C679" s="54"/>
      <c r="D679" s="54"/>
      <c r="E679" s="2"/>
      <c r="F679" s="55"/>
      <c r="G679" s="56"/>
      <c r="H679" s="56"/>
      <c r="I679" s="57">
        <f>Tbl1_EmployerData[[#This Row],[Total de horas anuales (regulares)]]+Tbl1_EmployerData[[#This Row],[Total de horas anuales (horas extras, OT)]]</f>
        <v>0</v>
      </c>
      <c r="J679" s="58">
        <f>Tbl1_EmployerData[[#This Row],[Tarifa por hora]]*Tbl1_EmployerData[[#This Row],[Total de horas anuales (regulares)]]</f>
        <v>0</v>
      </c>
      <c r="K67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79" s="60"/>
      <c r="M679" s="61"/>
      <c r="N679" s="62">
        <f>Tbl1_EmployerData[[#This Row],[Salario base anual]]</f>
        <v>0</v>
      </c>
      <c r="O679" s="60"/>
      <c r="P679" s="63"/>
      <c r="Q679" s="64"/>
      <c r="R67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7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79" s="65" t="str">
        <f>IF(Tbl1_EmployerData[[#This Row],[Empleado
(Nombre o ID)]]="","",Tbl1_EmployerData[[#This Row],[Compensación total
]]/(Tbl1_EmployerData[[#This Row],[Total de horas efectivas]]))</f>
        <v/>
      </c>
    </row>
    <row r="680" spans="1:20">
      <c r="A680" s="53"/>
      <c r="B680" s="54"/>
      <c r="C680" s="54"/>
      <c r="D680" s="54"/>
      <c r="E680" s="2"/>
      <c r="F680" s="55"/>
      <c r="G680" s="56"/>
      <c r="H680" s="56"/>
      <c r="I680" s="57">
        <f>Tbl1_EmployerData[[#This Row],[Total de horas anuales (regulares)]]+Tbl1_EmployerData[[#This Row],[Total de horas anuales (horas extras, OT)]]</f>
        <v>0</v>
      </c>
      <c r="J680" s="58">
        <f>Tbl1_EmployerData[[#This Row],[Tarifa por hora]]*Tbl1_EmployerData[[#This Row],[Total de horas anuales (regulares)]]</f>
        <v>0</v>
      </c>
      <c r="K68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80" s="60"/>
      <c r="M680" s="61"/>
      <c r="N680" s="62">
        <f>Tbl1_EmployerData[[#This Row],[Salario base anual]]</f>
        <v>0</v>
      </c>
      <c r="O680" s="60"/>
      <c r="P680" s="63"/>
      <c r="Q680" s="64"/>
      <c r="R68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8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80" s="65" t="str">
        <f>IF(Tbl1_EmployerData[[#This Row],[Empleado
(Nombre o ID)]]="","",Tbl1_EmployerData[[#This Row],[Compensación total
]]/(Tbl1_EmployerData[[#This Row],[Total de horas efectivas]]))</f>
        <v/>
      </c>
    </row>
    <row r="681" spans="1:20">
      <c r="A681" s="53"/>
      <c r="B681" s="54"/>
      <c r="C681" s="54"/>
      <c r="D681" s="54"/>
      <c r="E681" s="2"/>
      <c r="F681" s="55"/>
      <c r="G681" s="56"/>
      <c r="H681" s="56"/>
      <c r="I681" s="57">
        <f>Tbl1_EmployerData[[#This Row],[Total de horas anuales (regulares)]]+Tbl1_EmployerData[[#This Row],[Total de horas anuales (horas extras, OT)]]</f>
        <v>0</v>
      </c>
      <c r="J681" s="58">
        <f>Tbl1_EmployerData[[#This Row],[Tarifa por hora]]*Tbl1_EmployerData[[#This Row],[Total de horas anuales (regulares)]]</f>
        <v>0</v>
      </c>
      <c r="K68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81" s="60"/>
      <c r="M681" s="61"/>
      <c r="N681" s="62">
        <f>Tbl1_EmployerData[[#This Row],[Salario base anual]]</f>
        <v>0</v>
      </c>
      <c r="O681" s="60"/>
      <c r="P681" s="63"/>
      <c r="Q681" s="64"/>
      <c r="R68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8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81" s="65" t="str">
        <f>IF(Tbl1_EmployerData[[#This Row],[Empleado
(Nombre o ID)]]="","",Tbl1_EmployerData[[#This Row],[Compensación total
]]/(Tbl1_EmployerData[[#This Row],[Total de horas efectivas]]))</f>
        <v/>
      </c>
    </row>
    <row r="682" spans="1:20">
      <c r="A682" s="53"/>
      <c r="B682" s="54"/>
      <c r="C682" s="54"/>
      <c r="D682" s="54"/>
      <c r="E682" s="2"/>
      <c r="F682" s="55"/>
      <c r="G682" s="56"/>
      <c r="H682" s="56"/>
      <c r="I682" s="57">
        <f>Tbl1_EmployerData[[#This Row],[Total de horas anuales (regulares)]]+Tbl1_EmployerData[[#This Row],[Total de horas anuales (horas extras, OT)]]</f>
        <v>0</v>
      </c>
      <c r="J682" s="58">
        <f>Tbl1_EmployerData[[#This Row],[Tarifa por hora]]*Tbl1_EmployerData[[#This Row],[Total de horas anuales (regulares)]]</f>
        <v>0</v>
      </c>
      <c r="K68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82" s="60"/>
      <c r="M682" s="61"/>
      <c r="N682" s="62">
        <f>Tbl1_EmployerData[[#This Row],[Salario base anual]]</f>
        <v>0</v>
      </c>
      <c r="O682" s="60"/>
      <c r="P682" s="63"/>
      <c r="Q682" s="64"/>
      <c r="R68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8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82" s="65" t="str">
        <f>IF(Tbl1_EmployerData[[#This Row],[Empleado
(Nombre o ID)]]="","",Tbl1_EmployerData[[#This Row],[Compensación total
]]/(Tbl1_EmployerData[[#This Row],[Total de horas efectivas]]))</f>
        <v/>
      </c>
    </row>
    <row r="683" spans="1:20">
      <c r="A683" s="53"/>
      <c r="B683" s="54"/>
      <c r="C683" s="54"/>
      <c r="D683" s="54"/>
      <c r="E683" s="2"/>
      <c r="F683" s="55"/>
      <c r="G683" s="56"/>
      <c r="H683" s="56"/>
      <c r="I683" s="57">
        <f>Tbl1_EmployerData[[#This Row],[Total de horas anuales (regulares)]]+Tbl1_EmployerData[[#This Row],[Total de horas anuales (horas extras, OT)]]</f>
        <v>0</v>
      </c>
      <c r="J683" s="58">
        <f>Tbl1_EmployerData[[#This Row],[Tarifa por hora]]*Tbl1_EmployerData[[#This Row],[Total de horas anuales (regulares)]]</f>
        <v>0</v>
      </c>
      <c r="K68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83" s="60"/>
      <c r="M683" s="61"/>
      <c r="N683" s="62">
        <f>Tbl1_EmployerData[[#This Row],[Salario base anual]]</f>
        <v>0</v>
      </c>
      <c r="O683" s="60"/>
      <c r="P683" s="63"/>
      <c r="Q683" s="64"/>
      <c r="R68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8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83" s="65" t="str">
        <f>IF(Tbl1_EmployerData[[#This Row],[Empleado
(Nombre o ID)]]="","",Tbl1_EmployerData[[#This Row],[Compensación total
]]/(Tbl1_EmployerData[[#This Row],[Total de horas efectivas]]))</f>
        <v/>
      </c>
    </row>
    <row r="684" spans="1:20">
      <c r="A684" s="53"/>
      <c r="B684" s="54"/>
      <c r="C684" s="54"/>
      <c r="D684" s="54"/>
      <c r="E684" s="2"/>
      <c r="F684" s="55"/>
      <c r="G684" s="56"/>
      <c r="H684" s="56"/>
      <c r="I684" s="57">
        <f>Tbl1_EmployerData[[#This Row],[Total de horas anuales (regulares)]]+Tbl1_EmployerData[[#This Row],[Total de horas anuales (horas extras, OT)]]</f>
        <v>0</v>
      </c>
      <c r="J684" s="58">
        <f>Tbl1_EmployerData[[#This Row],[Tarifa por hora]]*Tbl1_EmployerData[[#This Row],[Total de horas anuales (regulares)]]</f>
        <v>0</v>
      </c>
      <c r="K68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84" s="60"/>
      <c r="M684" s="61"/>
      <c r="N684" s="62">
        <f>Tbl1_EmployerData[[#This Row],[Salario base anual]]</f>
        <v>0</v>
      </c>
      <c r="O684" s="60"/>
      <c r="P684" s="63"/>
      <c r="Q684" s="64"/>
      <c r="R68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8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84" s="65" t="str">
        <f>IF(Tbl1_EmployerData[[#This Row],[Empleado
(Nombre o ID)]]="","",Tbl1_EmployerData[[#This Row],[Compensación total
]]/(Tbl1_EmployerData[[#This Row],[Total de horas efectivas]]))</f>
        <v/>
      </c>
    </row>
    <row r="685" spans="1:20">
      <c r="A685" s="53"/>
      <c r="B685" s="54"/>
      <c r="C685" s="54"/>
      <c r="D685" s="54"/>
      <c r="E685" s="2"/>
      <c r="F685" s="55"/>
      <c r="G685" s="56"/>
      <c r="H685" s="56"/>
      <c r="I685" s="57">
        <f>Tbl1_EmployerData[[#This Row],[Total de horas anuales (regulares)]]+Tbl1_EmployerData[[#This Row],[Total de horas anuales (horas extras, OT)]]</f>
        <v>0</v>
      </c>
      <c r="J685" s="58">
        <f>Tbl1_EmployerData[[#This Row],[Tarifa por hora]]*Tbl1_EmployerData[[#This Row],[Total de horas anuales (regulares)]]</f>
        <v>0</v>
      </c>
      <c r="K68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85" s="60"/>
      <c r="M685" s="61"/>
      <c r="N685" s="62">
        <f>Tbl1_EmployerData[[#This Row],[Salario base anual]]</f>
        <v>0</v>
      </c>
      <c r="O685" s="60"/>
      <c r="P685" s="63"/>
      <c r="Q685" s="64"/>
      <c r="R68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8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85" s="65" t="str">
        <f>IF(Tbl1_EmployerData[[#This Row],[Empleado
(Nombre o ID)]]="","",Tbl1_EmployerData[[#This Row],[Compensación total
]]/(Tbl1_EmployerData[[#This Row],[Total de horas efectivas]]))</f>
        <v/>
      </c>
    </row>
    <row r="686" spans="1:20">
      <c r="A686" s="53"/>
      <c r="B686" s="54"/>
      <c r="C686" s="54"/>
      <c r="D686" s="54"/>
      <c r="E686" s="2"/>
      <c r="F686" s="55"/>
      <c r="G686" s="56"/>
      <c r="H686" s="56"/>
      <c r="I686" s="57">
        <f>Tbl1_EmployerData[[#This Row],[Total de horas anuales (regulares)]]+Tbl1_EmployerData[[#This Row],[Total de horas anuales (horas extras, OT)]]</f>
        <v>0</v>
      </c>
      <c r="J686" s="58">
        <f>Tbl1_EmployerData[[#This Row],[Tarifa por hora]]*Tbl1_EmployerData[[#This Row],[Total de horas anuales (regulares)]]</f>
        <v>0</v>
      </c>
      <c r="K68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86" s="60"/>
      <c r="M686" s="61"/>
      <c r="N686" s="62">
        <f>Tbl1_EmployerData[[#This Row],[Salario base anual]]</f>
        <v>0</v>
      </c>
      <c r="O686" s="60"/>
      <c r="P686" s="63"/>
      <c r="Q686" s="64"/>
      <c r="R68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8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86" s="65" t="str">
        <f>IF(Tbl1_EmployerData[[#This Row],[Empleado
(Nombre o ID)]]="","",Tbl1_EmployerData[[#This Row],[Compensación total
]]/(Tbl1_EmployerData[[#This Row],[Total de horas efectivas]]))</f>
        <v/>
      </c>
    </row>
    <row r="687" spans="1:20">
      <c r="A687" s="53"/>
      <c r="B687" s="54"/>
      <c r="C687" s="54"/>
      <c r="D687" s="54"/>
      <c r="E687" s="2"/>
      <c r="F687" s="55"/>
      <c r="G687" s="56"/>
      <c r="H687" s="56"/>
      <c r="I687" s="57">
        <f>Tbl1_EmployerData[[#This Row],[Total de horas anuales (regulares)]]+Tbl1_EmployerData[[#This Row],[Total de horas anuales (horas extras, OT)]]</f>
        <v>0</v>
      </c>
      <c r="J687" s="58">
        <f>Tbl1_EmployerData[[#This Row],[Tarifa por hora]]*Tbl1_EmployerData[[#This Row],[Total de horas anuales (regulares)]]</f>
        <v>0</v>
      </c>
      <c r="K68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87" s="60"/>
      <c r="M687" s="61"/>
      <c r="N687" s="62">
        <f>Tbl1_EmployerData[[#This Row],[Salario base anual]]</f>
        <v>0</v>
      </c>
      <c r="O687" s="60"/>
      <c r="P687" s="63"/>
      <c r="Q687" s="64"/>
      <c r="R68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8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87" s="65" t="str">
        <f>IF(Tbl1_EmployerData[[#This Row],[Empleado
(Nombre o ID)]]="","",Tbl1_EmployerData[[#This Row],[Compensación total
]]/(Tbl1_EmployerData[[#This Row],[Total de horas efectivas]]))</f>
        <v/>
      </c>
    </row>
    <row r="688" spans="1:20">
      <c r="A688" s="53"/>
      <c r="B688" s="54"/>
      <c r="C688" s="54"/>
      <c r="D688" s="54"/>
      <c r="E688" s="2"/>
      <c r="F688" s="55"/>
      <c r="G688" s="56"/>
      <c r="H688" s="56"/>
      <c r="I688" s="57">
        <f>Tbl1_EmployerData[[#This Row],[Total de horas anuales (regulares)]]+Tbl1_EmployerData[[#This Row],[Total de horas anuales (horas extras, OT)]]</f>
        <v>0</v>
      </c>
      <c r="J688" s="58">
        <f>Tbl1_EmployerData[[#This Row],[Tarifa por hora]]*Tbl1_EmployerData[[#This Row],[Total de horas anuales (regulares)]]</f>
        <v>0</v>
      </c>
      <c r="K68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88" s="60"/>
      <c r="M688" s="61"/>
      <c r="N688" s="62">
        <f>Tbl1_EmployerData[[#This Row],[Salario base anual]]</f>
        <v>0</v>
      </c>
      <c r="O688" s="60"/>
      <c r="P688" s="63"/>
      <c r="Q688" s="64"/>
      <c r="R68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8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88" s="65" t="str">
        <f>IF(Tbl1_EmployerData[[#This Row],[Empleado
(Nombre o ID)]]="","",Tbl1_EmployerData[[#This Row],[Compensación total
]]/(Tbl1_EmployerData[[#This Row],[Total de horas efectivas]]))</f>
        <v/>
      </c>
    </row>
    <row r="689" spans="1:20">
      <c r="A689" s="53"/>
      <c r="B689" s="54"/>
      <c r="C689" s="54"/>
      <c r="D689" s="54"/>
      <c r="E689" s="2"/>
      <c r="F689" s="55"/>
      <c r="G689" s="56"/>
      <c r="H689" s="56"/>
      <c r="I689" s="57">
        <f>Tbl1_EmployerData[[#This Row],[Total de horas anuales (regulares)]]+Tbl1_EmployerData[[#This Row],[Total de horas anuales (horas extras, OT)]]</f>
        <v>0</v>
      </c>
      <c r="J689" s="58">
        <f>Tbl1_EmployerData[[#This Row],[Tarifa por hora]]*Tbl1_EmployerData[[#This Row],[Total de horas anuales (regulares)]]</f>
        <v>0</v>
      </c>
      <c r="K68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89" s="60"/>
      <c r="M689" s="61"/>
      <c r="N689" s="62">
        <f>Tbl1_EmployerData[[#This Row],[Salario base anual]]</f>
        <v>0</v>
      </c>
      <c r="O689" s="60"/>
      <c r="P689" s="63"/>
      <c r="Q689" s="64"/>
      <c r="R68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8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89" s="65" t="str">
        <f>IF(Tbl1_EmployerData[[#This Row],[Empleado
(Nombre o ID)]]="","",Tbl1_EmployerData[[#This Row],[Compensación total
]]/(Tbl1_EmployerData[[#This Row],[Total de horas efectivas]]))</f>
        <v/>
      </c>
    </row>
    <row r="690" spans="1:20">
      <c r="A690" s="53"/>
      <c r="B690" s="54"/>
      <c r="C690" s="54"/>
      <c r="D690" s="54"/>
      <c r="E690" s="2"/>
      <c r="F690" s="55"/>
      <c r="G690" s="56"/>
      <c r="H690" s="56"/>
      <c r="I690" s="57">
        <f>Tbl1_EmployerData[[#This Row],[Total de horas anuales (regulares)]]+Tbl1_EmployerData[[#This Row],[Total de horas anuales (horas extras, OT)]]</f>
        <v>0</v>
      </c>
      <c r="J690" s="58">
        <f>Tbl1_EmployerData[[#This Row],[Tarifa por hora]]*Tbl1_EmployerData[[#This Row],[Total de horas anuales (regulares)]]</f>
        <v>0</v>
      </c>
      <c r="K69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90" s="60"/>
      <c r="M690" s="61"/>
      <c r="N690" s="62">
        <f>Tbl1_EmployerData[[#This Row],[Salario base anual]]</f>
        <v>0</v>
      </c>
      <c r="O690" s="60"/>
      <c r="P690" s="63"/>
      <c r="Q690" s="64"/>
      <c r="R69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9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90" s="65" t="str">
        <f>IF(Tbl1_EmployerData[[#This Row],[Empleado
(Nombre o ID)]]="","",Tbl1_EmployerData[[#This Row],[Compensación total
]]/(Tbl1_EmployerData[[#This Row],[Total de horas efectivas]]))</f>
        <v/>
      </c>
    </row>
    <row r="691" spans="1:20">
      <c r="A691" s="53"/>
      <c r="B691" s="54"/>
      <c r="C691" s="54"/>
      <c r="D691" s="54"/>
      <c r="E691" s="2"/>
      <c r="F691" s="55"/>
      <c r="G691" s="56"/>
      <c r="H691" s="56"/>
      <c r="I691" s="57">
        <f>Tbl1_EmployerData[[#This Row],[Total de horas anuales (regulares)]]+Tbl1_EmployerData[[#This Row],[Total de horas anuales (horas extras, OT)]]</f>
        <v>0</v>
      </c>
      <c r="J691" s="58">
        <f>Tbl1_EmployerData[[#This Row],[Tarifa por hora]]*Tbl1_EmployerData[[#This Row],[Total de horas anuales (regulares)]]</f>
        <v>0</v>
      </c>
      <c r="K69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91" s="60"/>
      <c r="M691" s="61"/>
      <c r="N691" s="62">
        <f>Tbl1_EmployerData[[#This Row],[Salario base anual]]</f>
        <v>0</v>
      </c>
      <c r="O691" s="60"/>
      <c r="P691" s="63"/>
      <c r="Q691" s="64"/>
      <c r="R69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9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91" s="65" t="str">
        <f>IF(Tbl1_EmployerData[[#This Row],[Empleado
(Nombre o ID)]]="","",Tbl1_EmployerData[[#This Row],[Compensación total
]]/(Tbl1_EmployerData[[#This Row],[Total de horas efectivas]]))</f>
        <v/>
      </c>
    </row>
    <row r="692" spans="1:20">
      <c r="A692" s="53"/>
      <c r="B692" s="54"/>
      <c r="C692" s="54"/>
      <c r="D692" s="54"/>
      <c r="E692" s="2"/>
      <c r="F692" s="55"/>
      <c r="G692" s="56"/>
      <c r="H692" s="56"/>
      <c r="I692" s="57">
        <f>Tbl1_EmployerData[[#This Row],[Total de horas anuales (regulares)]]+Tbl1_EmployerData[[#This Row],[Total de horas anuales (horas extras, OT)]]</f>
        <v>0</v>
      </c>
      <c r="J692" s="58">
        <f>Tbl1_EmployerData[[#This Row],[Tarifa por hora]]*Tbl1_EmployerData[[#This Row],[Total de horas anuales (regulares)]]</f>
        <v>0</v>
      </c>
      <c r="K69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92" s="60"/>
      <c r="M692" s="61"/>
      <c r="N692" s="62">
        <f>Tbl1_EmployerData[[#This Row],[Salario base anual]]</f>
        <v>0</v>
      </c>
      <c r="O692" s="60"/>
      <c r="P692" s="63"/>
      <c r="Q692" s="64"/>
      <c r="R69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9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92" s="65" t="str">
        <f>IF(Tbl1_EmployerData[[#This Row],[Empleado
(Nombre o ID)]]="","",Tbl1_EmployerData[[#This Row],[Compensación total
]]/(Tbl1_EmployerData[[#This Row],[Total de horas efectivas]]))</f>
        <v/>
      </c>
    </row>
    <row r="693" spans="1:20">
      <c r="A693" s="53"/>
      <c r="B693" s="54"/>
      <c r="C693" s="54"/>
      <c r="D693" s="54"/>
      <c r="E693" s="2"/>
      <c r="F693" s="55"/>
      <c r="G693" s="56"/>
      <c r="H693" s="56"/>
      <c r="I693" s="57">
        <f>Tbl1_EmployerData[[#This Row],[Total de horas anuales (regulares)]]+Tbl1_EmployerData[[#This Row],[Total de horas anuales (horas extras, OT)]]</f>
        <v>0</v>
      </c>
      <c r="J693" s="58">
        <f>Tbl1_EmployerData[[#This Row],[Tarifa por hora]]*Tbl1_EmployerData[[#This Row],[Total de horas anuales (regulares)]]</f>
        <v>0</v>
      </c>
      <c r="K69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93" s="60"/>
      <c r="M693" s="61"/>
      <c r="N693" s="62">
        <f>Tbl1_EmployerData[[#This Row],[Salario base anual]]</f>
        <v>0</v>
      </c>
      <c r="O693" s="60"/>
      <c r="P693" s="63"/>
      <c r="Q693" s="64"/>
      <c r="R69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9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93" s="65" t="str">
        <f>IF(Tbl1_EmployerData[[#This Row],[Empleado
(Nombre o ID)]]="","",Tbl1_EmployerData[[#This Row],[Compensación total
]]/(Tbl1_EmployerData[[#This Row],[Total de horas efectivas]]))</f>
        <v/>
      </c>
    </row>
    <row r="694" spans="1:20">
      <c r="A694" s="53"/>
      <c r="B694" s="54"/>
      <c r="C694" s="54"/>
      <c r="D694" s="54"/>
      <c r="E694" s="2"/>
      <c r="F694" s="55"/>
      <c r="G694" s="56"/>
      <c r="H694" s="56"/>
      <c r="I694" s="57">
        <f>Tbl1_EmployerData[[#This Row],[Total de horas anuales (regulares)]]+Tbl1_EmployerData[[#This Row],[Total de horas anuales (horas extras, OT)]]</f>
        <v>0</v>
      </c>
      <c r="J694" s="58">
        <f>Tbl1_EmployerData[[#This Row],[Tarifa por hora]]*Tbl1_EmployerData[[#This Row],[Total de horas anuales (regulares)]]</f>
        <v>0</v>
      </c>
      <c r="K69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94" s="60"/>
      <c r="M694" s="61"/>
      <c r="N694" s="62">
        <f>Tbl1_EmployerData[[#This Row],[Salario base anual]]</f>
        <v>0</v>
      </c>
      <c r="O694" s="60"/>
      <c r="P694" s="63"/>
      <c r="Q694" s="64"/>
      <c r="R69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9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94" s="65" t="str">
        <f>IF(Tbl1_EmployerData[[#This Row],[Empleado
(Nombre o ID)]]="","",Tbl1_EmployerData[[#This Row],[Compensación total
]]/(Tbl1_EmployerData[[#This Row],[Total de horas efectivas]]))</f>
        <v/>
      </c>
    </row>
    <row r="695" spans="1:20">
      <c r="A695" s="53"/>
      <c r="B695" s="54"/>
      <c r="C695" s="54"/>
      <c r="D695" s="54"/>
      <c r="E695" s="2"/>
      <c r="F695" s="55"/>
      <c r="G695" s="56"/>
      <c r="H695" s="56"/>
      <c r="I695" s="57">
        <f>Tbl1_EmployerData[[#This Row],[Total de horas anuales (regulares)]]+Tbl1_EmployerData[[#This Row],[Total de horas anuales (horas extras, OT)]]</f>
        <v>0</v>
      </c>
      <c r="J695" s="58">
        <f>Tbl1_EmployerData[[#This Row],[Tarifa por hora]]*Tbl1_EmployerData[[#This Row],[Total de horas anuales (regulares)]]</f>
        <v>0</v>
      </c>
      <c r="K69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95" s="60"/>
      <c r="M695" s="61"/>
      <c r="N695" s="62">
        <f>Tbl1_EmployerData[[#This Row],[Salario base anual]]</f>
        <v>0</v>
      </c>
      <c r="O695" s="60"/>
      <c r="P695" s="63"/>
      <c r="Q695" s="64"/>
      <c r="R69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9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95" s="65" t="str">
        <f>IF(Tbl1_EmployerData[[#This Row],[Empleado
(Nombre o ID)]]="","",Tbl1_EmployerData[[#This Row],[Compensación total
]]/(Tbl1_EmployerData[[#This Row],[Total de horas efectivas]]))</f>
        <v/>
      </c>
    </row>
    <row r="696" spans="1:20">
      <c r="A696" s="53"/>
      <c r="B696" s="54"/>
      <c r="C696" s="54"/>
      <c r="D696" s="54"/>
      <c r="E696" s="2"/>
      <c r="F696" s="55"/>
      <c r="G696" s="56"/>
      <c r="H696" s="56"/>
      <c r="I696" s="57">
        <f>Tbl1_EmployerData[[#This Row],[Total de horas anuales (regulares)]]+Tbl1_EmployerData[[#This Row],[Total de horas anuales (horas extras, OT)]]</f>
        <v>0</v>
      </c>
      <c r="J696" s="58">
        <f>Tbl1_EmployerData[[#This Row],[Tarifa por hora]]*Tbl1_EmployerData[[#This Row],[Total de horas anuales (regulares)]]</f>
        <v>0</v>
      </c>
      <c r="K69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96" s="60"/>
      <c r="M696" s="61"/>
      <c r="N696" s="62">
        <f>Tbl1_EmployerData[[#This Row],[Salario base anual]]</f>
        <v>0</v>
      </c>
      <c r="O696" s="60"/>
      <c r="P696" s="63"/>
      <c r="Q696" s="64"/>
      <c r="R69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9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96" s="65" t="str">
        <f>IF(Tbl1_EmployerData[[#This Row],[Empleado
(Nombre o ID)]]="","",Tbl1_EmployerData[[#This Row],[Compensación total
]]/(Tbl1_EmployerData[[#This Row],[Total de horas efectivas]]))</f>
        <v/>
      </c>
    </row>
    <row r="697" spans="1:20">
      <c r="A697" s="53"/>
      <c r="B697" s="54"/>
      <c r="C697" s="54"/>
      <c r="D697" s="54"/>
      <c r="E697" s="2"/>
      <c r="F697" s="55"/>
      <c r="G697" s="56"/>
      <c r="H697" s="56"/>
      <c r="I697" s="57">
        <f>Tbl1_EmployerData[[#This Row],[Total de horas anuales (regulares)]]+Tbl1_EmployerData[[#This Row],[Total de horas anuales (horas extras, OT)]]</f>
        <v>0</v>
      </c>
      <c r="J697" s="58">
        <f>Tbl1_EmployerData[[#This Row],[Tarifa por hora]]*Tbl1_EmployerData[[#This Row],[Total de horas anuales (regulares)]]</f>
        <v>0</v>
      </c>
      <c r="K69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97" s="60"/>
      <c r="M697" s="61"/>
      <c r="N697" s="62">
        <f>Tbl1_EmployerData[[#This Row],[Salario base anual]]</f>
        <v>0</v>
      </c>
      <c r="O697" s="60"/>
      <c r="P697" s="63"/>
      <c r="Q697" s="64"/>
      <c r="R69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9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97" s="65" t="str">
        <f>IF(Tbl1_EmployerData[[#This Row],[Empleado
(Nombre o ID)]]="","",Tbl1_EmployerData[[#This Row],[Compensación total
]]/(Tbl1_EmployerData[[#This Row],[Total de horas efectivas]]))</f>
        <v/>
      </c>
    </row>
    <row r="698" spans="1:20">
      <c r="A698" s="53"/>
      <c r="B698" s="54"/>
      <c r="C698" s="54"/>
      <c r="D698" s="54"/>
      <c r="E698" s="2"/>
      <c r="F698" s="55"/>
      <c r="G698" s="56"/>
      <c r="H698" s="56"/>
      <c r="I698" s="57">
        <f>Tbl1_EmployerData[[#This Row],[Total de horas anuales (regulares)]]+Tbl1_EmployerData[[#This Row],[Total de horas anuales (horas extras, OT)]]</f>
        <v>0</v>
      </c>
      <c r="J698" s="58">
        <f>Tbl1_EmployerData[[#This Row],[Tarifa por hora]]*Tbl1_EmployerData[[#This Row],[Total de horas anuales (regulares)]]</f>
        <v>0</v>
      </c>
      <c r="K69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98" s="60"/>
      <c r="M698" s="61"/>
      <c r="N698" s="62">
        <f>Tbl1_EmployerData[[#This Row],[Salario base anual]]</f>
        <v>0</v>
      </c>
      <c r="O698" s="60"/>
      <c r="P698" s="63"/>
      <c r="Q698" s="64"/>
      <c r="R69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9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98" s="65" t="str">
        <f>IF(Tbl1_EmployerData[[#This Row],[Empleado
(Nombre o ID)]]="","",Tbl1_EmployerData[[#This Row],[Compensación total
]]/(Tbl1_EmployerData[[#This Row],[Total de horas efectivas]]))</f>
        <v/>
      </c>
    </row>
    <row r="699" spans="1:20">
      <c r="A699" s="53"/>
      <c r="B699" s="54"/>
      <c r="C699" s="54"/>
      <c r="D699" s="54"/>
      <c r="E699" s="2"/>
      <c r="F699" s="55"/>
      <c r="G699" s="56"/>
      <c r="H699" s="56"/>
      <c r="I699" s="57">
        <f>Tbl1_EmployerData[[#This Row],[Total de horas anuales (regulares)]]+Tbl1_EmployerData[[#This Row],[Total de horas anuales (horas extras, OT)]]</f>
        <v>0</v>
      </c>
      <c r="J699" s="58">
        <f>Tbl1_EmployerData[[#This Row],[Tarifa por hora]]*Tbl1_EmployerData[[#This Row],[Total de horas anuales (regulares)]]</f>
        <v>0</v>
      </c>
      <c r="K69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699" s="60"/>
      <c r="M699" s="61"/>
      <c r="N699" s="62">
        <f>Tbl1_EmployerData[[#This Row],[Salario base anual]]</f>
        <v>0</v>
      </c>
      <c r="O699" s="60"/>
      <c r="P699" s="63"/>
      <c r="Q699" s="64"/>
      <c r="R69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69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699" s="65" t="str">
        <f>IF(Tbl1_EmployerData[[#This Row],[Empleado
(Nombre o ID)]]="","",Tbl1_EmployerData[[#This Row],[Compensación total
]]/(Tbl1_EmployerData[[#This Row],[Total de horas efectivas]]))</f>
        <v/>
      </c>
    </row>
    <row r="700" spans="1:20">
      <c r="A700" s="53"/>
      <c r="B700" s="54"/>
      <c r="C700" s="54"/>
      <c r="D700" s="54"/>
      <c r="E700" s="2"/>
      <c r="F700" s="55"/>
      <c r="G700" s="56"/>
      <c r="H700" s="56"/>
      <c r="I700" s="57">
        <f>Tbl1_EmployerData[[#This Row],[Total de horas anuales (regulares)]]+Tbl1_EmployerData[[#This Row],[Total de horas anuales (horas extras, OT)]]</f>
        <v>0</v>
      </c>
      <c r="J700" s="58">
        <f>Tbl1_EmployerData[[#This Row],[Tarifa por hora]]*Tbl1_EmployerData[[#This Row],[Total de horas anuales (regulares)]]</f>
        <v>0</v>
      </c>
      <c r="K70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00" s="60"/>
      <c r="M700" s="61"/>
      <c r="N700" s="62">
        <f>Tbl1_EmployerData[[#This Row],[Salario base anual]]</f>
        <v>0</v>
      </c>
      <c r="O700" s="60"/>
      <c r="P700" s="63"/>
      <c r="Q700" s="64"/>
      <c r="R70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0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00" s="65" t="str">
        <f>IF(Tbl1_EmployerData[[#This Row],[Empleado
(Nombre o ID)]]="","",Tbl1_EmployerData[[#This Row],[Compensación total
]]/(Tbl1_EmployerData[[#This Row],[Total de horas efectivas]]))</f>
        <v/>
      </c>
    </row>
    <row r="701" spans="1:20">
      <c r="A701" s="53"/>
      <c r="B701" s="54"/>
      <c r="C701" s="54"/>
      <c r="D701" s="54"/>
      <c r="E701" s="2"/>
      <c r="F701" s="55"/>
      <c r="G701" s="56"/>
      <c r="H701" s="56"/>
      <c r="I701" s="57">
        <f>Tbl1_EmployerData[[#This Row],[Total de horas anuales (regulares)]]+Tbl1_EmployerData[[#This Row],[Total de horas anuales (horas extras, OT)]]</f>
        <v>0</v>
      </c>
      <c r="J701" s="58">
        <f>Tbl1_EmployerData[[#This Row],[Tarifa por hora]]*Tbl1_EmployerData[[#This Row],[Total de horas anuales (regulares)]]</f>
        <v>0</v>
      </c>
      <c r="K70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01" s="60"/>
      <c r="M701" s="61"/>
      <c r="N701" s="62">
        <f>Tbl1_EmployerData[[#This Row],[Salario base anual]]</f>
        <v>0</v>
      </c>
      <c r="O701" s="60"/>
      <c r="P701" s="63"/>
      <c r="Q701" s="64"/>
      <c r="R70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0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01" s="65" t="str">
        <f>IF(Tbl1_EmployerData[[#This Row],[Empleado
(Nombre o ID)]]="","",Tbl1_EmployerData[[#This Row],[Compensación total
]]/(Tbl1_EmployerData[[#This Row],[Total de horas efectivas]]))</f>
        <v/>
      </c>
    </row>
    <row r="702" spans="1:20">
      <c r="A702" s="53"/>
      <c r="B702" s="54"/>
      <c r="C702" s="54"/>
      <c r="D702" s="54"/>
      <c r="E702" s="2"/>
      <c r="F702" s="55"/>
      <c r="G702" s="56"/>
      <c r="H702" s="56"/>
      <c r="I702" s="57">
        <f>Tbl1_EmployerData[[#This Row],[Total de horas anuales (regulares)]]+Tbl1_EmployerData[[#This Row],[Total de horas anuales (horas extras, OT)]]</f>
        <v>0</v>
      </c>
      <c r="J702" s="58">
        <f>Tbl1_EmployerData[[#This Row],[Tarifa por hora]]*Tbl1_EmployerData[[#This Row],[Total de horas anuales (regulares)]]</f>
        <v>0</v>
      </c>
      <c r="K70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02" s="60"/>
      <c r="M702" s="61"/>
      <c r="N702" s="62">
        <f>Tbl1_EmployerData[[#This Row],[Salario base anual]]</f>
        <v>0</v>
      </c>
      <c r="O702" s="60"/>
      <c r="P702" s="63"/>
      <c r="Q702" s="64"/>
      <c r="R70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0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02" s="65" t="str">
        <f>IF(Tbl1_EmployerData[[#This Row],[Empleado
(Nombre o ID)]]="","",Tbl1_EmployerData[[#This Row],[Compensación total
]]/(Tbl1_EmployerData[[#This Row],[Total de horas efectivas]]))</f>
        <v/>
      </c>
    </row>
    <row r="703" spans="1:20">
      <c r="A703" s="53"/>
      <c r="B703" s="54"/>
      <c r="C703" s="54"/>
      <c r="D703" s="54"/>
      <c r="E703" s="2"/>
      <c r="F703" s="55"/>
      <c r="G703" s="56"/>
      <c r="H703" s="56"/>
      <c r="I703" s="57">
        <f>Tbl1_EmployerData[[#This Row],[Total de horas anuales (regulares)]]+Tbl1_EmployerData[[#This Row],[Total de horas anuales (horas extras, OT)]]</f>
        <v>0</v>
      </c>
      <c r="J703" s="58">
        <f>Tbl1_EmployerData[[#This Row],[Tarifa por hora]]*Tbl1_EmployerData[[#This Row],[Total de horas anuales (regulares)]]</f>
        <v>0</v>
      </c>
      <c r="K70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03" s="60"/>
      <c r="M703" s="61"/>
      <c r="N703" s="62">
        <f>Tbl1_EmployerData[[#This Row],[Salario base anual]]</f>
        <v>0</v>
      </c>
      <c r="O703" s="60"/>
      <c r="P703" s="63"/>
      <c r="Q703" s="64"/>
      <c r="R70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0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03" s="65" t="str">
        <f>IF(Tbl1_EmployerData[[#This Row],[Empleado
(Nombre o ID)]]="","",Tbl1_EmployerData[[#This Row],[Compensación total
]]/(Tbl1_EmployerData[[#This Row],[Total de horas efectivas]]))</f>
        <v/>
      </c>
    </row>
    <row r="704" spans="1:20">
      <c r="A704" s="53"/>
      <c r="B704" s="54"/>
      <c r="C704" s="54"/>
      <c r="D704" s="54"/>
      <c r="E704" s="2"/>
      <c r="F704" s="55"/>
      <c r="G704" s="56"/>
      <c r="H704" s="56"/>
      <c r="I704" s="57">
        <f>Tbl1_EmployerData[[#This Row],[Total de horas anuales (regulares)]]+Tbl1_EmployerData[[#This Row],[Total de horas anuales (horas extras, OT)]]</f>
        <v>0</v>
      </c>
      <c r="J704" s="58">
        <f>Tbl1_EmployerData[[#This Row],[Tarifa por hora]]*Tbl1_EmployerData[[#This Row],[Total de horas anuales (regulares)]]</f>
        <v>0</v>
      </c>
      <c r="K70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04" s="60"/>
      <c r="M704" s="61"/>
      <c r="N704" s="62">
        <f>Tbl1_EmployerData[[#This Row],[Salario base anual]]</f>
        <v>0</v>
      </c>
      <c r="O704" s="60"/>
      <c r="P704" s="63"/>
      <c r="Q704" s="64"/>
      <c r="R70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0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04" s="65" t="str">
        <f>IF(Tbl1_EmployerData[[#This Row],[Empleado
(Nombre o ID)]]="","",Tbl1_EmployerData[[#This Row],[Compensación total
]]/(Tbl1_EmployerData[[#This Row],[Total de horas efectivas]]))</f>
        <v/>
      </c>
    </row>
    <row r="705" spans="1:20">
      <c r="A705" s="53"/>
      <c r="B705" s="54"/>
      <c r="C705" s="54"/>
      <c r="D705" s="54"/>
      <c r="E705" s="2"/>
      <c r="F705" s="55"/>
      <c r="G705" s="56"/>
      <c r="H705" s="56"/>
      <c r="I705" s="57">
        <f>Tbl1_EmployerData[[#This Row],[Total de horas anuales (regulares)]]+Tbl1_EmployerData[[#This Row],[Total de horas anuales (horas extras, OT)]]</f>
        <v>0</v>
      </c>
      <c r="J705" s="58">
        <f>Tbl1_EmployerData[[#This Row],[Tarifa por hora]]*Tbl1_EmployerData[[#This Row],[Total de horas anuales (regulares)]]</f>
        <v>0</v>
      </c>
      <c r="K70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05" s="60"/>
      <c r="M705" s="61"/>
      <c r="N705" s="62">
        <f>Tbl1_EmployerData[[#This Row],[Salario base anual]]</f>
        <v>0</v>
      </c>
      <c r="O705" s="60"/>
      <c r="P705" s="63"/>
      <c r="Q705" s="64"/>
      <c r="R70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0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05" s="65" t="str">
        <f>IF(Tbl1_EmployerData[[#This Row],[Empleado
(Nombre o ID)]]="","",Tbl1_EmployerData[[#This Row],[Compensación total
]]/(Tbl1_EmployerData[[#This Row],[Total de horas efectivas]]))</f>
        <v/>
      </c>
    </row>
    <row r="706" spans="1:20">
      <c r="A706" s="53"/>
      <c r="B706" s="54"/>
      <c r="C706" s="54"/>
      <c r="D706" s="54"/>
      <c r="E706" s="2"/>
      <c r="F706" s="55"/>
      <c r="G706" s="56"/>
      <c r="H706" s="56"/>
      <c r="I706" s="57">
        <f>Tbl1_EmployerData[[#This Row],[Total de horas anuales (regulares)]]+Tbl1_EmployerData[[#This Row],[Total de horas anuales (horas extras, OT)]]</f>
        <v>0</v>
      </c>
      <c r="J706" s="58">
        <f>Tbl1_EmployerData[[#This Row],[Tarifa por hora]]*Tbl1_EmployerData[[#This Row],[Total de horas anuales (regulares)]]</f>
        <v>0</v>
      </c>
      <c r="K70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06" s="60"/>
      <c r="M706" s="61"/>
      <c r="N706" s="62">
        <f>Tbl1_EmployerData[[#This Row],[Salario base anual]]</f>
        <v>0</v>
      </c>
      <c r="O706" s="60"/>
      <c r="P706" s="63"/>
      <c r="Q706" s="64"/>
      <c r="R70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0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06" s="65" t="str">
        <f>IF(Tbl1_EmployerData[[#This Row],[Empleado
(Nombre o ID)]]="","",Tbl1_EmployerData[[#This Row],[Compensación total
]]/(Tbl1_EmployerData[[#This Row],[Total de horas efectivas]]))</f>
        <v/>
      </c>
    </row>
    <row r="707" spans="1:20">
      <c r="A707" s="53"/>
      <c r="B707" s="54"/>
      <c r="C707" s="54"/>
      <c r="D707" s="54"/>
      <c r="E707" s="2"/>
      <c r="F707" s="55"/>
      <c r="G707" s="56"/>
      <c r="H707" s="56"/>
      <c r="I707" s="57">
        <f>Tbl1_EmployerData[[#This Row],[Total de horas anuales (regulares)]]+Tbl1_EmployerData[[#This Row],[Total de horas anuales (horas extras, OT)]]</f>
        <v>0</v>
      </c>
      <c r="J707" s="58">
        <f>Tbl1_EmployerData[[#This Row],[Tarifa por hora]]*Tbl1_EmployerData[[#This Row],[Total de horas anuales (regulares)]]</f>
        <v>0</v>
      </c>
      <c r="K70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07" s="60"/>
      <c r="M707" s="61"/>
      <c r="N707" s="62">
        <f>Tbl1_EmployerData[[#This Row],[Salario base anual]]</f>
        <v>0</v>
      </c>
      <c r="O707" s="60"/>
      <c r="P707" s="63"/>
      <c r="Q707" s="64"/>
      <c r="R70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0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07" s="65" t="str">
        <f>IF(Tbl1_EmployerData[[#This Row],[Empleado
(Nombre o ID)]]="","",Tbl1_EmployerData[[#This Row],[Compensación total
]]/(Tbl1_EmployerData[[#This Row],[Total de horas efectivas]]))</f>
        <v/>
      </c>
    </row>
    <row r="708" spans="1:20">
      <c r="A708" s="53"/>
      <c r="B708" s="54"/>
      <c r="C708" s="54"/>
      <c r="D708" s="54"/>
      <c r="E708" s="2"/>
      <c r="F708" s="55"/>
      <c r="G708" s="56"/>
      <c r="H708" s="56"/>
      <c r="I708" s="57">
        <f>Tbl1_EmployerData[[#This Row],[Total de horas anuales (regulares)]]+Tbl1_EmployerData[[#This Row],[Total de horas anuales (horas extras, OT)]]</f>
        <v>0</v>
      </c>
      <c r="J708" s="58">
        <f>Tbl1_EmployerData[[#This Row],[Tarifa por hora]]*Tbl1_EmployerData[[#This Row],[Total de horas anuales (regulares)]]</f>
        <v>0</v>
      </c>
      <c r="K70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08" s="60"/>
      <c r="M708" s="61"/>
      <c r="N708" s="62">
        <f>Tbl1_EmployerData[[#This Row],[Salario base anual]]</f>
        <v>0</v>
      </c>
      <c r="O708" s="60"/>
      <c r="P708" s="63"/>
      <c r="Q708" s="64"/>
      <c r="R70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0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08" s="65" t="str">
        <f>IF(Tbl1_EmployerData[[#This Row],[Empleado
(Nombre o ID)]]="","",Tbl1_EmployerData[[#This Row],[Compensación total
]]/(Tbl1_EmployerData[[#This Row],[Total de horas efectivas]]))</f>
        <v/>
      </c>
    </row>
    <row r="709" spans="1:20">
      <c r="A709" s="53"/>
      <c r="B709" s="54"/>
      <c r="C709" s="54"/>
      <c r="D709" s="54"/>
      <c r="E709" s="2"/>
      <c r="F709" s="55"/>
      <c r="G709" s="56"/>
      <c r="H709" s="56"/>
      <c r="I709" s="57">
        <f>Tbl1_EmployerData[[#This Row],[Total de horas anuales (regulares)]]+Tbl1_EmployerData[[#This Row],[Total de horas anuales (horas extras, OT)]]</f>
        <v>0</v>
      </c>
      <c r="J709" s="58">
        <f>Tbl1_EmployerData[[#This Row],[Tarifa por hora]]*Tbl1_EmployerData[[#This Row],[Total de horas anuales (regulares)]]</f>
        <v>0</v>
      </c>
      <c r="K70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09" s="60"/>
      <c r="M709" s="61"/>
      <c r="N709" s="62">
        <f>Tbl1_EmployerData[[#This Row],[Salario base anual]]</f>
        <v>0</v>
      </c>
      <c r="O709" s="60"/>
      <c r="P709" s="63"/>
      <c r="Q709" s="64"/>
      <c r="R70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0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09" s="65" t="str">
        <f>IF(Tbl1_EmployerData[[#This Row],[Empleado
(Nombre o ID)]]="","",Tbl1_EmployerData[[#This Row],[Compensación total
]]/(Tbl1_EmployerData[[#This Row],[Total de horas efectivas]]))</f>
        <v/>
      </c>
    </row>
    <row r="710" spans="1:20">
      <c r="A710" s="53"/>
      <c r="B710" s="54"/>
      <c r="C710" s="54"/>
      <c r="D710" s="54"/>
      <c r="E710" s="2"/>
      <c r="F710" s="55"/>
      <c r="G710" s="56"/>
      <c r="H710" s="56"/>
      <c r="I710" s="57">
        <f>Tbl1_EmployerData[[#This Row],[Total de horas anuales (regulares)]]+Tbl1_EmployerData[[#This Row],[Total de horas anuales (horas extras, OT)]]</f>
        <v>0</v>
      </c>
      <c r="J710" s="58">
        <f>Tbl1_EmployerData[[#This Row],[Tarifa por hora]]*Tbl1_EmployerData[[#This Row],[Total de horas anuales (regulares)]]</f>
        <v>0</v>
      </c>
      <c r="K71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10" s="60"/>
      <c r="M710" s="61"/>
      <c r="N710" s="62">
        <f>Tbl1_EmployerData[[#This Row],[Salario base anual]]</f>
        <v>0</v>
      </c>
      <c r="O710" s="60"/>
      <c r="P710" s="63"/>
      <c r="Q710" s="64"/>
      <c r="R71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1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10" s="65" t="str">
        <f>IF(Tbl1_EmployerData[[#This Row],[Empleado
(Nombre o ID)]]="","",Tbl1_EmployerData[[#This Row],[Compensación total
]]/(Tbl1_EmployerData[[#This Row],[Total de horas efectivas]]))</f>
        <v/>
      </c>
    </row>
    <row r="711" spans="1:20">
      <c r="A711" s="53"/>
      <c r="B711" s="54"/>
      <c r="C711" s="54"/>
      <c r="D711" s="54"/>
      <c r="E711" s="2"/>
      <c r="F711" s="55"/>
      <c r="G711" s="56"/>
      <c r="H711" s="56"/>
      <c r="I711" s="57">
        <f>Tbl1_EmployerData[[#This Row],[Total de horas anuales (regulares)]]+Tbl1_EmployerData[[#This Row],[Total de horas anuales (horas extras, OT)]]</f>
        <v>0</v>
      </c>
      <c r="J711" s="58">
        <f>Tbl1_EmployerData[[#This Row],[Tarifa por hora]]*Tbl1_EmployerData[[#This Row],[Total de horas anuales (regulares)]]</f>
        <v>0</v>
      </c>
      <c r="K71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11" s="60"/>
      <c r="M711" s="61"/>
      <c r="N711" s="62">
        <f>Tbl1_EmployerData[[#This Row],[Salario base anual]]</f>
        <v>0</v>
      </c>
      <c r="O711" s="60"/>
      <c r="P711" s="63"/>
      <c r="Q711" s="64"/>
      <c r="R71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1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11" s="65" t="str">
        <f>IF(Tbl1_EmployerData[[#This Row],[Empleado
(Nombre o ID)]]="","",Tbl1_EmployerData[[#This Row],[Compensación total
]]/(Tbl1_EmployerData[[#This Row],[Total de horas efectivas]]))</f>
        <v/>
      </c>
    </row>
    <row r="712" spans="1:20">
      <c r="A712" s="53"/>
      <c r="B712" s="54"/>
      <c r="C712" s="54"/>
      <c r="D712" s="54"/>
      <c r="E712" s="2"/>
      <c r="F712" s="55"/>
      <c r="G712" s="56"/>
      <c r="H712" s="56"/>
      <c r="I712" s="57">
        <f>Tbl1_EmployerData[[#This Row],[Total de horas anuales (regulares)]]+Tbl1_EmployerData[[#This Row],[Total de horas anuales (horas extras, OT)]]</f>
        <v>0</v>
      </c>
      <c r="J712" s="58">
        <f>Tbl1_EmployerData[[#This Row],[Tarifa por hora]]*Tbl1_EmployerData[[#This Row],[Total de horas anuales (regulares)]]</f>
        <v>0</v>
      </c>
      <c r="K71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12" s="60"/>
      <c r="M712" s="61"/>
      <c r="N712" s="62">
        <f>Tbl1_EmployerData[[#This Row],[Salario base anual]]</f>
        <v>0</v>
      </c>
      <c r="O712" s="60"/>
      <c r="P712" s="63"/>
      <c r="Q712" s="64"/>
      <c r="R71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1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12" s="65" t="str">
        <f>IF(Tbl1_EmployerData[[#This Row],[Empleado
(Nombre o ID)]]="","",Tbl1_EmployerData[[#This Row],[Compensación total
]]/(Tbl1_EmployerData[[#This Row],[Total de horas efectivas]]))</f>
        <v/>
      </c>
    </row>
    <row r="713" spans="1:20">
      <c r="A713" s="53"/>
      <c r="B713" s="54"/>
      <c r="C713" s="54"/>
      <c r="D713" s="54"/>
      <c r="E713" s="2"/>
      <c r="F713" s="55"/>
      <c r="G713" s="56"/>
      <c r="H713" s="56"/>
      <c r="I713" s="57">
        <f>Tbl1_EmployerData[[#This Row],[Total de horas anuales (regulares)]]+Tbl1_EmployerData[[#This Row],[Total de horas anuales (horas extras, OT)]]</f>
        <v>0</v>
      </c>
      <c r="J713" s="58">
        <f>Tbl1_EmployerData[[#This Row],[Tarifa por hora]]*Tbl1_EmployerData[[#This Row],[Total de horas anuales (regulares)]]</f>
        <v>0</v>
      </c>
      <c r="K71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13" s="60"/>
      <c r="M713" s="61"/>
      <c r="N713" s="62">
        <f>Tbl1_EmployerData[[#This Row],[Salario base anual]]</f>
        <v>0</v>
      </c>
      <c r="O713" s="60"/>
      <c r="P713" s="63"/>
      <c r="Q713" s="64"/>
      <c r="R71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1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13" s="65" t="str">
        <f>IF(Tbl1_EmployerData[[#This Row],[Empleado
(Nombre o ID)]]="","",Tbl1_EmployerData[[#This Row],[Compensación total
]]/(Tbl1_EmployerData[[#This Row],[Total de horas efectivas]]))</f>
        <v/>
      </c>
    </row>
    <row r="714" spans="1:20">
      <c r="A714" s="53"/>
      <c r="B714" s="54"/>
      <c r="C714" s="54"/>
      <c r="D714" s="54"/>
      <c r="E714" s="2"/>
      <c r="F714" s="55"/>
      <c r="G714" s="56"/>
      <c r="H714" s="56"/>
      <c r="I714" s="57">
        <f>Tbl1_EmployerData[[#This Row],[Total de horas anuales (regulares)]]+Tbl1_EmployerData[[#This Row],[Total de horas anuales (horas extras, OT)]]</f>
        <v>0</v>
      </c>
      <c r="J714" s="58">
        <f>Tbl1_EmployerData[[#This Row],[Tarifa por hora]]*Tbl1_EmployerData[[#This Row],[Total de horas anuales (regulares)]]</f>
        <v>0</v>
      </c>
      <c r="K71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14" s="60"/>
      <c r="M714" s="61"/>
      <c r="N714" s="62">
        <f>Tbl1_EmployerData[[#This Row],[Salario base anual]]</f>
        <v>0</v>
      </c>
      <c r="O714" s="60"/>
      <c r="P714" s="63"/>
      <c r="Q714" s="64"/>
      <c r="R71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1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14" s="65" t="str">
        <f>IF(Tbl1_EmployerData[[#This Row],[Empleado
(Nombre o ID)]]="","",Tbl1_EmployerData[[#This Row],[Compensación total
]]/(Tbl1_EmployerData[[#This Row],[Total de horas efectivas]]))</f>
        <v/>
      </c>
    </row>
    <row r="715" spans="1:20">
      <c r="A715" s="53"/>
      <c r="B715" s="54"/>
      <c r="C715" s="54"/>
      <c r="D715" s="54"/>
      <c r="E715" s="2"/>
      <c r="F715" s="55"/>
      <c r="G715" s="56"/>
      <c r="H715" s="56"/>
      <c r="I715" s="57">
        <f>Tbl1_EmployerData[[#This Row],[Total de horas anuales (regulares)]]+Tbl1_EmployerData[[#This Row],[Total de horas anuales (horas extras, OT)]]</f>
        <v>0</v>
      </c>
      <c r="J715" s="58">
        <f>Tbl1_EmployerData[[#This Row],[Tarifa por hora]]*Tbl1_EmployerData[[#This Row],[Total de horas anuales (regulares)]]</f>
        <v>0</v>
      </c>
      <c r="K71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15" s="60"/>
      <c r="M715" s="61"/>
      <c r="N715" s="62">
        <f>Tbl1_EmployerData[[#This Row],[Salario base anual]]</f>
        <v>0</v>
      </c>
      <c r="O715" s="60"/>
      <c r="P715" s="63"/>
      <c r="Q715" s="64"/>
      <c r="R71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1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15" s="65" t="str">
        <f>IF(Tbl1_EmployerData[[#This Row],[Empleado
(Nombre o ID)]]="","",Tbl1_EmployerData[[#This Row],[Compensación total
]]/(Tbl1_EmployerData[[#This Row],[Total de horas efectivas]]))</f>
        <v/>
      </c>
    </row>
    <row r="716" spans="1:20">
      <c r="A716" s="53"/>
      <c r="B716" s="54"/>
      <c r="C716" s="54"/>
      <c r="D716" s="54"/>
      <c r="E716" s="2"/>
      <c r="F716" s="55"/>
      <c r="G716" s="56"/>
      <c r="H716" s="56"/>
      <c r="I716" s="57">
        <f>Tbl1_EmployerData[[#This Row],[Total de horas anuales (regulares)]]+Tbl1_EmployerData[[#This Row],[Total de horas anuales (horas extras, OT)]]</f>
        <v>0</v>
      </c>
      <c r="J716" s="58">
        <f>Tbl1_EmployerData[[#This Row],[Tarifa por hora]]*Tbl1_EmployerData[[#This Row],[Total de horas anuales (regulares)]]</f>
        <v>0</v>
      </c>
      <c r="K71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16" s="60"/>
      <c r="M716" s="61"/>
      <c r="N716" s="62">
        <f>Tbl1_EmployerData[[#This Row],[Salario base anual]]</f>
        <v>0</v>
      </c>
      <c r="O716" s="60"/>
      <c r="P716" s="63"/>
      <c r="Q716" s="64"/>
      <c r="R71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1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16" s="65" t="str">
        <f>IF(Tbl1_EmployerData[[#This Row],[Empleado
(Nombre o ID)]]="","",Tbl1_EmployerData[[#This Row],[Compensación total
]]/(Tbl1_EmployerData[[#This Row],[Total de horas efectivas]]))</f>
        <v/>
      </c>
    </row>
    <row r="717" spans="1:20">
      <c r="A717" s="53"/>
      <c r="B717" s="54"/>
      <c r="C717" s="54"/>
      <c r="D717" s="54"/>
      <c r="E717" s="2"/>
      <c r="F717" s="55"/>
      <c r="G717" s="56"/>
      <c r="H717" s="56"/>
      <c r="I717" s="57">
        <f>Tbl1_EmployerData[[#This Row],[Total de horas anuales (regulares)]]+Tbl1_EmployerData[[#This Row],[Total de horas anuales (horas extras, OT)]]</f>
        <v>0</v>
      </c>
      <c r="J717" s="58">
        <f>Tbl1_EmployerData[[#This Row],[Tarifa por hora]]*Tbl1_EmployerData[[#This Row],[Total de horas anuales (regulares)]]</f>
        <v>0</v>
      </c>
      <c r="K71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17" s="60"/>
      <c r="M717" s="61"/>
      <c r="N717" s="62">
        <f>Tbl1_EmployerData[[#This Row],[Salario base anual]]</f>
        <v>0</v>
      </c>
      <c r="O717" s="60"/>
      <c r="P717" s="63"/>
      <c r="Q717" s="64"/>
      <c r="R71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1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17" s="65" t="str">
        <f>IF(Tbl1_EmployerData[[#This Row],[Empleado
(Nombre o ID)]]="","",Tbl1_EmployerData[[#This Row],[Compensación total
]]/(Tbl1_EmployerData[[#This Row],[Total de horas efectivas]]))</f>
        <v/>
      </c>
    </row>
    <row r="718" spans="1:20">
      <c r="A718" s="53"/>
      <c r="B718" s="54"/>
      <c r="C718" s="54"/>
      <c r="D718" s="54"/>
      <c r="E718" s="2"/>
      <c r="F718" s="55"/>
      <c r="G718" s="56"/>
      <c r="H718" s="56"/>
      <c r="I718" s="57">
        <f>Tbl1_EmployerData[[#This Row],[Total de horas anuales (regulares)]]+Tbl1_EmployerData[[#This Row],[Total de horas anuales (horas extras, OT)]]</f>
        <v>0</v>
      </c>
      <c r="J718" s="58">
        <f>Tbl1_EmployerData[[#This Row],[Tarifa por hora]]*Tbl1_EmployerData[[#This Row],[Total de horas anuales (regulares)]]</f>
        <v>0</v>
      </c>
      <c r="K71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18" s="60"/>
      <c r="M718" s="61"/>
      <c r="N718" s="62">
        <f>Tbl1_EmployerData[[#This Row],[Salario base anual]]</f>
        <v>0</v>
      </c>
      <c r="O718" s="60"/>
      <c r="P718" s="63"/>
      <c r="Q718" s="64"/>
      <c r="R71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1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18" s="65" t="str">
        <f>IF(Tbl1_EmployerData[[#This Row],[Empleado
(Nombre o ID)]]="","",Tbl1_EmployerData[[#This Row],[Compensación total
]]/(Tbl1_EmployerData[[#This Row],[Total de horas efectivas]]))</f>
        <v/>
      </c>
    </row>
    <row r="719" spans="1:20">
      <c r="A719" s="53"/>
      <c r="B719" s="54"/>
      <c r="C719" s="54"/>
      <c r="D719" s="54"/>
      <c r="E719" s="2"/>
      <c r="F719" s="55"/>
      <c r="G719" s="56"/>
      <c r="H719" s="56"/>
      <c r="I719" s="57">
        <f>Tbl1_EmployerData[[#This Row],[Total de horas anuales (regulares)]]+Tbl1_EmployerData[[#This Row],[Total de horas anuales (horas extras, OT)]]</f>
        <v>0</v>
      </c>
      <c r="J719" s="58">
        <f>Tbl1_EmployerData[[#This Row],[Tarifa por hora]]*Tbl1_EmployerData[[#This Row],[Total de horas anuales (regulares)]]</f>
        <v>0</v>
      </c>
      <c r="K71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19" s="60"/>
      <c r="M719" s="61"/>
      <c r="N719" s="62">
        <f>Tbl1_EmployerData[[#This Row],[Salario base anual]]</f>
        <v>0</v>
      </c>
      <c r="O719" s="60"/>
      <c r="P719" s="63"/>
      <c r="Q719" s="64"/>
      <c r="R71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1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19" s="65" t="str">
        <f>IF(Tbl1_EmployerData[[#This Row],[Empleado
(Nombre o ID)]]="","",Tbl1_EmployerData[[#This Row],[Compensación total
]]/(Tbl1_EmployerData[[#This Row],[Total de horas efectivas]]))</f>
        <v/>
      </c>
    </row>
    <row r="720" spans="1:20">
      <c r="A720" s="53"/>
      <c r="B720" s="54"/>
      <c r="C720" s="54"/>
      <c r="D720" s="54"/>
      <c r="E720" s="2"/>
      <c r="F720" s="55"/>
      <c r="G720" s="56"/>
      <c r="H720" s="56"/>
      <c r="I720" s="57">
        <f>Tbl1_EmployerData[[#This Row],[Total de horas anuales (regulares)]]+Tbl1_EmployerData[[#This Row],[Total de horas anuales (horas extras, OT)]]</f>
        <v>0</v>
      </c>
      <c r="J720" s="58">
        <f>Tbl1_EmployerData[[#This Row],[Tarifa por hora]]*Tbl1_EmployerData[[#This Row],[Total de horas anuales (regulares)]]</f>
        <v>0</v>
      </c>
      <c r="K72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20" s="60"/>
      <c r="M720" s="61"/>
      <c r="N720" s="62">
        <f>Tbl1_EmployerData[[#This Row],[Salario base anual]]</f>
        <v>0</v>
      </c>
      <c r="O720" s="60"/>
      <c r="P720" s="63"/>
      <c r="Q720" s="64"/>
      <c r="R72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2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20" s="65" t="str">
        <f>IF(Tbl1_EmployerData[[#This Row],[Empleado
(Nombre o ID)]]="","",Tbl1_EmployerData[[#This Row],[Compensación total
]]/(Tbl1_EmployerData[[#This Row],[Total de horas efectivas]]))</f>
        <v/>
      </c>
    </row>
    <row r="721" spans="1:20">
      <c r="A721" s="53"/>
      <c r="B721" s="54"/>
      <c r="C721" s="54"/>
      <c r="D721" s="54"/>
      <c r="E721" s="2"/>
      <c r="F721" s="55"/>
      <c r="G721" s="56"/>
      <c r="H721" s="56"/>
      <c r="I721" s="57">
        <f>Tbl1_EmployerData[[#This Row],[Total de horas anuales (regulares)]]+Tbl1_EmployerData[[#This Row],[Total de horas anuales (horas extras, OT)]]</f>
        <v>0</v>
      </c>
      <c r="J721" s="58">
        <f>Tbl1_EmployerData[[#This Row],[Tarifa por hora]]*Tbl1_EmployerData[[#This Row],[Total de horas anuales (regulares)]]</f>
        <v>0</v>
      </c>
      <c r="K72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21" s="60"/>
      <c r="M721" s="61"/>
      <c r="N721" s="62">
        <f>Tbl1_EmployerData[[#This Row],[Salario base anual]]</f>
        <v>0</v>
      </c>
      <c r="O721" s="60"/>
      <c r="P721" s="63"/>
      <c r="Q721" s="64"/>
      <c r="R72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2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21" s="65" t="str">
        <f>IF(Tbl1_EmployerData[[#This Row],[Empleado
(Nombre o ID)]]="","",Tbl1_EmployerData[[#This Row],[Compensación total
]]/(Tbl1_EmployerData[[#This Row],[Total de horas efectivas]]))</f>
        <v/>
      </c>
    </row>
    <row r="722" spans="1:20">
      <c r="A722" s="53"/>
      <c r="B722" s="54"/>
      <c r="C722" s="54"/>
      <c r="D722" s="54"/>
      <c r="E722" s="2"/>
      <c r="F722" s="55"/>
      <c r="G722" s="56"/>
      <c r="H722" s="56"/>
      <c r="I722" s="57">
        <f>Tbl1_EmployerData[[#This Row],[Total de horas anuales (regulares)]]+Tbl1_EmployerData[[#This Row],[Total de horas anuales (horas extras, OT)]]</f>
        <v>0</v>
      </c>
      <c r="J722" s="58">
        <f>Tbl1_EmployerData[[#This Row],[Tarifa por hora]]*Tbl1_EmployerData[[#This Row],[Total de horas anuales (regulares)]]</f>
        <v>0</v>
      </c>
      <c r="K72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22" s="60"/>
      <c r="M722" s="61"/>
      <c r="N722" s="62">
        <f>Tbl1_EmployerData[[#This Row],[Salario base anual]]</f>
        <v>0</v>
      </c>
      <c r="O722" s="60"/>
      <c r="P722" s="63"/>
      <c r="Q722" s="64"/>
      <c r="R72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2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22" s="65" t="str">
        <f>IF(Tbl1_EmployerData[[#This Row],[Empleado
(Nombre o ID)]]="","",Tbl1_EmployerData[[#This Row],[Compensación total
]]/(Tbl1_EmployerData[[#This Row],[Total de horas efectivas]]))</f>
        <v/>
      </c>
    </row>
    <row r="723" spans="1:20">
      <c r="A723" s="53"/>
      <c r="B723" s="54"/>
      <c r="C723" s="54"/>
      <c r="D723" s="54"/>
      <c r="E723" s="2"/>
      <c r="F723" s="55"/>
      <c r="G723" s="56"/>
      <c r="H723" s="56"/>
      <c r="I723" s="57">
        <f>Tbl1_EmployerData[[#This Row],[Total de horas anuales (regulares)]]+Tbl1_EmployerData[[#This Row],[Total de horas anuales (horas extras, OT)]]</f>
        <v>0</v>
      </c>
      <c r="J723" s="58">
        <f>Tbl1_EmployerData[[#This Row],[Tarifa por hora]]*Tbl1_EmployerData[[#This Row],[Total de horas anuales (regulares)]]</f>
        <v>0</v>
      </c>
      <c r="K72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23" s="60"/>
      <c r="M723" s="61"/>
      <c r="N723" s="62">
        <f>Tbl1_EmployerData[[#This Row],[Salario base anual]]</f>
        <v>0</v>
      </c>
      <c r="O723" s="60"/>
      <c r="P723" s="63"/>
      <c r="Q723" s="64"/>
      <c r="R72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2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23" s="65" t="str">
        <f>IF(Tbl1_EmployerData[[#This Row],[Empleado
(Nombre o ID)]]="","",Tbl1_EmployerData[[#This Row],[Compensación total
]]/(Tbl1_EmployerData[[#This Row],[Total de horas efectivas]]))</f>
        <v/>
      </c>
    </row>
    <row r="724" spans="1:20">
      <c r="A724" s="53"/>
      <c r="B724" s="54"/>
      <c r="C724" s="54"/>
      <c r="D724" s="54"/>
      <c r="E724" s="2"/>
      <c r="F724" s="55"/>
      <c r="G724" s="56"/>
      <c r="H724" s="56"/>
      <c r="I724" s="57">
        <f>Tbl1_EmployerData[[#This Row],[Total de horas anuales (regulares)]]+Tbl1_EmployerData[[#This Row],[Total de horas anuales (horas extras, OT)]]</f>
        <v>0</v>
      </c>
      <c r="J724" s="58">
        <f>Tbl1_EmployerData[[#This Row],[Tarifa por hora]]*Tbl1_EmployerData[[#This Row],[Total de horas anuales (regulares)]]</f>
        <v>0</v>
      </c>
      <c r="K72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24" s="60"/>
      <c r="M724" s="61"/>
      <c r="N724" s="62">
        <f>Tbl1_EmployerData[[#This Row],[Salario base anual]]</f>
        <v>0</v>
      </c>
      <c r="O724" s="60"/>
      <c r="P724" s="63"/>
      <c r="Q724" s="64"/>
      <c r="R72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2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24" s="65" t="str">
        <f>IF(Tbl1_EmployerData[[#This Row],[Empleado
(Nombre o ID)]]="","",Tbl1_EmployerData[[#This Row],[Compensación total
]]/(Tbl1_EmployerData[[#This Row],[Total de horas efectivas]]))</f>
        <v/>
      </c>
    </row>
    <row r="725" spans="1:20">
      <c r="A725" s="53"/>
      <c r="B725" s="54"/>
      <c r="C725" s="54"/>
      <c r="D725" s="54"/>
      <c r="E725" s="2"/>
      <c r="F725" s="55"/>
      <c r="G725" s="56"/>
      <c r="H725" s="56"/>
      <c r="I725" s="57">
        <f>Tbl1_EmployerData[[#This Row],[Total de horas anuales (regulares)]]+Tbl1_EmployerData[[#This Row],[Total de horas anuales (horas extras, OT)]]</f>
        <v>0</v>
      </c>
      <c r="J725" s="58">
        <f>Tbl1_EmployerData[[#This Row],[Tarifa por hora]]*Tbl1_EmployerData[[#This Row],[Total de horas anuales (regulares)]]</f>
        <v>0</v>
      </c>
      <c r="K72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25" s="60"/>
      <c r="M725" s="61"/>
      <c r="N725" s="62">
        <f>Tbl1_EmployerData[[#This Row],[Salario base anual]]</f>
        <v>0</v>
      </c>
      <c r="O725" s="60"/>
      <c r="P725" s="63"/>
      <c r="Q725" s="64"/>
      <c r="R72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2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25" s="65" t="str">
        <f>IF(Tbl1_EmployerData[[#This Row],[Empleado
(Nombre o ID)]]="","",Tbl1_EmployerData[[#This Row],[Compensación total
]]/(Tbl1_EmployerData[[#This Row],[Total de horas efectivas]]))</f>
        <v/>
      </c>
    </row>
    <row r="726" spans="1:20">
      <c r="A726" s="53"/>
      <c r="B726" s="54"/>
      <c r="C726" s="54"/>
      <c r="D726" s="54"/>
      <c r="E726" s="2"/>
      <c r="F726" s="55"/>
      <c r="G726" s="56"/>
      <c r="H726" s="56"/>
      <c r="I726" s="57">
        <f>Tbl1_EmployerData[[#This Row],[Total de horas anuales (regulares)]]+Tbl1_EmployerData[[#This Row],[Total de horas anuales (horas extras, OT)]]</f>
        <v>0</v>
      </c>
      <c r="J726" s="58">
        <f>Tbl1_EmployerData[[#This Row],[Tarifa por hora]]*Tbl1_EmployerData[[#This Row],[Total de horas anuales (regulares)]]</f>
        <v>0</v>
      </c>
      <c r="K72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26" s="60"/>
      <c r="M726" s="61"/>
      <c r="N726" s="62">
        <f>Tbl1_EmployerData[[#This Row],[Salario base anual]]</f>
        <v>0</v>
      </c>
      <c r="O726" s="60"/>
      <c r="P726" s="63"/>
      <c r="Q726" s="64"/>
      <c r="R72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2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26" s="65" t="str">
        <f>IF(Tbl1_EmployerData[[#This Row],[Empleado
(Nombre o ID)]]="","",Tbl1_EmployerData[[#This Row],[Compensación total
]]/(Tbl1_EmployerData[[#This Row],[Total de horas efectivas]]))</f>
        <v/>
      </c>
    </row>
    <row r="727" spans="1:20">
      <c r="A727" s="53"/>
      <c r="B727" s="54"/>
      <c r="C727" s="54"/>
      <c r="D727" s="54"/>
      <c r="E727" s="2"/>
      <c r="F727" s="55"/>
      <c r="G727" s="56"/>
      <c r="H727" s="56"/>
      <c r="I727" s="57">
        <f>Tbl1_EmployerData[[#This Row],[Total de horas anuales (regulares)]]+Tbl1_EmployerData[[#This Row],[Total de horas anuales (horas extras, OT)]]</f>
        <v>0</v>
      </c>
      <c r="J727" s="58">
        <f>Tbl1_EmployerData[[#This Row],[Tarifa por hora]]*Tbl1_EmployerData[[#This Row],[Total de horas anuales (regulares)]]</f>
        <v>0</v>
      </c>
      <c r="K72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27" s="60"/>
      <c r="M727" s="61"/>
      <c r="N727" s="62">
        <f>Tbl1_EmployerData[[#This Row],[Salario base anual]]</f>
        <v>0</v>
      </c>
      <c r="O727" s="60"/>
      <c r="P727" s="63"/>
      <c r="Q727" s="64"/>
      <c r="R72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2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27" s="65" t="str">
        <f>IF(Tbl1_EmployerData[[#This Row],[Empleado
(Nombre o ID)]]="","",Tbl1_EmployerData[[#This Row],[Compensación total
]]/(Tbl1_EmployerData[[#This Row],[Total de horas efectivas]]))</f>
        <v/>
      </c>
    </row>
    <row r="728" spans="1:20">
      <c r="A728" s="53"/>
      <c r="B728" s="54"/>
      <c r="C728" s="54"/>
      <c r="D728" s="54"/>
      <c r="E728" s="2"/>
      <c r="F728" s="55"/>
      <c r="G728" s="56"/>
      <c r="H728" s="56"/>
      <c r="I728" s="57">
        <f>Tbl1_EmployerData[[#This Row],[Total de horas anuales (regulares)]]+Tbl1_EmployerData[[#This Row],[Total de horas anuales (horas extras, OT)]]</f>
        <v>0</v>
      </c>
      <c r="J728" s="58">
        <f>Tbl1_EmployerData[[#This Row],[Tarifa por hora]]*Tbl1_EmployerData[[#This Row],[Total de horas anuales (regulares)]]</f>
        <v>0</v>
      </c>
      <c r="K72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28" s="60"/>
      <c r="M728" s="61"/>
      <c r="N728" s="62">
        <f>Tbl1_EmployerData[[#This Row],[Salario base anual]]</f>
        <v>0</v>
      </c>
      <c r="O728" s="60"/>
      <c r="P728" s="63"/>
      <c r="Q728" s="64"/>
      <c r="R72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2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28" s="65" t="str">
        <f>IF(Tbl1_EmployerData[[#This Row],[Empleado
(Nombre o ID)]]="","",Tbl1_EmployerData[[#This Row],[Compensación total
]]/(Tbl1_EmployerData[[#This Row],[Total de horas efectivas]]))</f>
        <v/>
      </c>
    </row>
    <row r="729" spans="1:20">
      <c r="A729" s="53"/>
      <c r="B729" s="54"/>
      <c r="C729" s="54"/>
      <c r="D729" s="54"/>
      <c r="E729" s="2"/>
      <c r="F729" s="55"/>
      <c r="G729" s="56"/>
      <c r="H729" s="56"/>
      <c r="I729" s="57">
        <f>Tbl1_EmployerData[[#This Row],[Total de horas anuales (regulares)]]+Tbl1_EmployerData[[#This Row],[Total de horas anuales (horas extras, OT)]]</f>
        <v>0</v>
      </c>
      <c r="J729" s="58">
        <f>Tbl1_EmployerData[[#This Row],[Tarifa por hora]]*Tbl1_EmployerData[[#This Row],[Total de horas anuales (regulares)]]</f>
        <v>0</v>
      </c>
      <c r="K72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29" s="60"/>
      <c r="M729" s="61"/>
      <c r="N729" s="62">
        <f>Tbl1_EmployerData[[#This Row],[Salario base anual]]</f>
        <v>0</v>
      </c>
      <c r="O729" s="60"/>
      <c r="P729" s="63"/>
      <c r="Q729" s="64"/>
      <c r="R72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2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29" s="65" t="str">
        <f>IF(Tbl1_EmployerData[[#This Row],[Empleado
(Nombre o ID)]]="","",Tbl1_EmployerData[[#This Row],[Compensación total
]]/(Tbl1_EmployerData[[#This Row],[Total de horas efectivas]]))</f>
        <v/>
      </c>
    </row>
    <row r="730" spans="1:20">
      <c r="A730" s="53"/>
      <c r="B730" s="54"/>
      <c r="C730" s="54"/>
      <c r="D730" s="54"/>
      <c r="E730" s="2"/>
      <c r="F730" s="55"/>
      <c r="G730" s="56"/>
      <c r="H730" s="56"/>
      <c r="I730" s="57">
        <f>Tbl1_EmployerData[[#This Row],[Total de horas anuales (regulares)]]+Tbl1_EmployerData[[#This Row],[Total de horas anuales (horas extras, OT)]]</f>
        <v>0</v>
      </c>
      <c r="J730" s="58">
        <f>Tbl1_EmployerData[[#This Row],[Tarifa por hora]]*Tbl1_EmployerData[[#This Row],[Total de horas anuales (regulares)]]</f>
        <v>0</v>
      </c>
      <c r="K73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30" s="60"/>
      <c r="M730" s="61"/>
      <c r="N730" s="62">
        <f>Tbl1_EmployerData[[#This Row],[Salario base anual]]</f>
        <v>0</v>
      </c>
      <c r="O730" s="60"/>
      <c r="P730" s="63"/>
      <c r="Q730" s="64"/>
      <c r="R73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3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30" s="65" t="str">
        <f>IF(Tbl1_EmployerData[[#This Row],[Empleado
(Nombre o ID)]]="","",Tbl1_EmployerData[[#This Row],[Compensación total
]]/(Tbl1_EmployerData[[#This Row],[Total de horas efectivas]]))</f>
        <v/>
      </c>
    </row>
    <row r="731" spans="1:20">
      <c r="A731" s="53"/>
      <c r="B731" s="54"/>
      <c r="C731" s="54"/>
      <c r="D731" s="54"/>
      <c r="E731" s="2"/>
      <c r="F731" s="55"/>
      <c r="G731" s="56"/>
      <c r="H731" s="56"/>
      <c r="I731" s="57">
        <f>Tbl1_EmployerData[[#This Row],[Total de horas anuales (regulares)]]+Tbl1_EmployerData[[#This Row],[Total de horas anuales (horas extras, OT)]]</f>
        <v>0</v>
      </c>
      <c r="J731" s="58">
        <f>Tbl1_EmployerData[[#This Row],[Tarifa por hora]]*Tbl1_EmployerData[[#This Row],[Total de horas anuales (regulares)]]</f>
        <v>0</v>
      </c>
      <c r="K73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31" s="60"/>
      <c r="M731" s="61"/>
      <c r="N731" s="62">
        <f>Tbl1_EmployerData[[#This Row],[Salario base anual]]</f>
        <v>0</v>
      </c>
      <c r="O731" s="60"/>
      <c r="P731" s="63"/>
      <c r="Q731" s="64"/>
      <c r="R73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3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31" s="65" t="str">
        <f>IF(Tbl1_EmployerData[[#This Row],[Empleado
(Nombre o ID)]]="","",Tbl1_EmployerData[[#This Row],[Compensación total
]]/(Tbl1_EmployerData[[#This Row],[Total de horas efectivas]]))</f>
        <v/>
      </c>
    </row>
    <row r="732" spans="1:20">
      <c r="A732" s="53"/>
      <c r="B732" s="54"/>
      <c r="C732" s="54"/>
      <c r="D732" s="54"/>
      <c r="E732" s="2"/>
      <c r="F732" s="55"/>
      <c r="G732" s="56"/>
      <c r="H732" s="56"/>
      <c r="I732" s="57">
        <f>Tbl1_EmployerData[[#This Row],[Total de horas anuales (regulares)]]+Tbl1_EmployerData[[#This Row],[Total de horas anuales (horas extras, OT)]]</f>
        <v>0</v>
      </c>
      <c r="J732" s="58">
        <f>Tbl1_EmployerData[[#This Row],[Tarifa por hora]]*Tbl1_EmployerData[[#This Row],[Total de horas anuales (regulares)]]</f>
        <v>0</v>
      </c>
      <c r="K73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32" s="60"/>
      <c r="M732" s="61"/>
      <c r="N732" s="62">
        <f>Tbl1_EmployerData[[#This Row],[Salario base anual]]</f>
        <v>0</v>
      </c>
      <c r="O732" s="60"/>
      <c r="P732" s="63"/>
      <c r="Q732" s="64"/>
      <c r="R73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3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32" s="65" t="str">
        <f>IF(Tbl1_EmployerData[[#This Row],[Empleado
(Nombre o ID)]]="","",Tbl1_EmployerData[[#This Row],[Compensación total
]]/(Tbl1_EmployerData[[#This Row],[Total de horas efectivas]]))</f>
        <v/>
      </c>
    </row>
    <row r="733" spans="1:20">
      <c r="A733" s="53"/>
      <c r="B733" s="54"/>
      <c r="C733" s="54"/>
      <c r="D733" s="54"/>
      <c r="E733" s="2"/>
      <c r="F733" s="55"/>
      <c r="G733" s="56"/>
      <c r="H733" s="56"/>
      <c r="I733" s="57">
        <f>Tbl1_EmployerData[[#This Row],[Total de horas anuales (regulares)]]+Tbl1_EmployerData[[#This Row],[Total de horas anuales (horas extras, OT)]]</f>
        <v>0</v>
      </c>
      <c r="J733" s="58">
        <f>Tbl1_EmployerData[[#This Row],[Tarifa por hora]]*Tbl1_EmployerData[[#This Row],[Total de horas anuales (regulares)]]</f>
        <v>0</v>
      </c>
      <c r="K73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33" s="60"/>
      <c r="M733" s="61"/>
      <c r="N733" s="62">
        <f>Tbl1_EmployerData[[#This Row],[Salario base anual]]</f>
        <v>0</v>
      </c>
      <c r="O733" s="60"/>
      <c r="P733" s="63"/>
      <c r="Q733" s="64"/>
      <c r="R73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3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33" s="65" t="str">
        <f>IF(Tbl1_EmployerData[[#This Row],[Empleado
(Nombre o ID)]]="","",Tbl1_EmployerData[[#This Row],[Compensación total
]]/(Tbl1_EmployerData[[#This Row],[Total de horas efectivas]]))</f>
        <v/>
      </c>
    </row>
    <row r="734" spans="1:20">
      <c r="A734" s="53"/>
      <c r="B734" s="54"/>
      <c r="C734" s="54"/>
      <c r="D734" s="54"/>
      <c r="E734" s="2"/>
      <c r="F734" s="55"/>
      <c r="G734" s="56"/>
      <c r="H734" s="56"/>
      <c r="I734" s="57">
        <f>Tbl1_EmployerData[[#This Row],[Total de horas anuales (regulares)]]+Tbl1_EmployerData[[#This Row],[Total de horas anuales (horas extras, OT)]]</f>
        <v>0</v>
      </c>
      <c r="J734" s="58">
        <f>Tbl1_EmployerData[[#This Row],[Tarifa por hora]]*Tbl1_EmployerData[[#This Row],[Total de horas anuales (regulares)]]</f>
        <v>0</v>
      </c>
      <c r="K73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34" s="60"/>
      <c r="M734" s="61"/>
      <c r="N734" s="62">
        <f>Tbl1_EmployerData[[#This Row],[Salario base anual]]</f>
        <v>0</v>
      </c>
      <c r="O734" s="60"/>
      <c r="P734" s="63"/>
      <c r="Q734" s="64"/>
      <c r="R73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3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34" s="65" t="str">
        <f>IF(Tbl1_EmployerData[[#This Row],[Empleado
(Nombre o ID)]]="","",Tbl1_EmployerData[[#This Row],[Compensación total
]]/(Tbl1_EmployerData[[#This Row],[Total de horas efectivas]]))</f>
        <v/>
      </c>
    </row>
    <row r="735" spans="1:20">
      <c r="A735" s="53"/>
      <c r="B735" s="54"/>
      <c r="C735" s="54"/>
      <c r="D735" s="54"/>
      <c r="E735" s="2"/>
      <c r="F735" s="55"/>
      <c r="G735" s="56"/>
      <c r="H735" s="56"/>
      <c r="I735" s="57">
        <f>Tbl1_EmployerData[[#This Row],[Total de horas anuales (regulares)]]+Tbl1_EmployerData[[#This Row],[Total de horas anuales (horas extras, OT)]]</f>
        <v>0</v>
      </c>
      <c r="J735" s="58">
        <f>Tbl1_EmployerData[[#This Row],[Tarifa por hora]]*Tbl1_EmployerData[[#This Row],[Total de horas anuales (regulares)]]</f>
        <v>0</v>
      </c>
      <c r="K73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35" s="60"/>
      <c r="M735" s="61"/>
      <c r="N735" s="62">
        <f>Tbl1_EmployerData[[#This Row],[Salario base anual]]</f>
        <v>0</v>
      </c>
      <c r="O735" s="60"/>
      <c r="P735" s="63"/>
      <c r="Q735" s="64"/>
      <c r="R73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3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35" s="65" t="str">
        <f>IF(Tbl1_EmployerData[[#This Row],[Empleado
(Nombre o ID)]]="","",Tbl1_EmployerData[[#This Row],[Compensación total
]]/(Tbl1_EmployerData[[#This Row],[Total de horas efectivas]]))</f>
        <v/>
      </c>
    </row>
    <row r="736" spans="1:20">
      <c r="A736" s="53"/>
      <c r="B736" s="54"/>
      <c r="C736" s="54"/>
      <c r="D736" s="54"/>
      <c r="E736" s="2"/>
      <c r="F736" s="55"/>
      <c r="G736" s="56"/>
      <c r="H736" s="56"/>
      <c r="I736" s="57">
        <f>Tbl1_EmployerData[[#This Row],[Total de horas anuales (regulares)]]+Tbl1_EmployerData[[#This Row],[Total de horas anuales (horas extras, OT)]]</f>
        <v>0</v>
      </c>
      <c r="J736" s="58">
        <f>Tbl1_EmployerData[[#This Row],[Tarifa por hora]]*Tbl1_EmployerData[[#This Row],[Total de horas anuales (regulares)]]</f>
        <v>0</v>
      </c>
      <c r="K73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36" s="60"/>
      <c r="M736" s="61"/>
      <c r="N736" s="62">
        <f>Tbl1_EmployerData[[#This Row],[Salario base anual]]</f>
        <v>0</v>
      </c>
      <c r="O736" s="60"/>
      <c r="P736" s="63"/>
      <c r="Q736" s="64"/>
      <c r="R73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3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36" s="65" t="str">
        <f>IF(Tbl1_EmployerData[[#This Row],[Empleado
(Nombre o ID)]]="","",Tbl1_EmployerData[[#This Row],[Compensación total
]]/(Tbl1_EmployerData[[#This Row],[Total de horas efectivas]]))</f>
        <v/>
      </c>
    </row>
    <row r="737" spans="1:20">
      <c r="A737" s="53"/>
      <c r="B737" s="54"/>
      <c r="C737" s="54"/>
      <c r="D737" s="54"/>
      <c r="E737" s="2"/>
      <c r="F737" s="55"/>
      <c r="G737" s="56"/>
      <c r="H737" s="56"/>
      <c r="I737" s="57">
        <f>Tbl1_EmployerData[[#This Row],[Total de horas anuales (regulares)]]+Tbl1_EmployerData[[#This Row],[Total de horas anuales (horas extras, OT)]]</f>
        <v>0</v>
      </c>
      <c r="J737" s="58">
        <f>Tbl1_EmployerData[[#This Row],[Tarifa por hora]]*Tbl1_EmployerData[[#This Row],[Total de horas anuales (regulares)]]</f>
        <v>0</v>
      </c>
      <c r="K73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37" s="60"/>
      <c r="M737" s="61"/>
      <c r="N737" s="62">
        <f>Tbl1_EmployerData[[#This Row],[Salario base anual]]</f>
        <v>0</v>
      </c>
      <c r="O737" s="60"/>
      <c r="P737" s="63"/>
      <c r="Q737" s="64"/>
      <c r="R73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3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37" s="65" t="str">
        <f>IF(Tbl1_EmployerData[[#This Row],[Empleado
(Nombre o ID)]]="","",Tbl1_EmployerData[[#This Row],[Compensación total
]]/(Tbl1_EmployerData[[#This Row],[Total de horas efectivas]]))</f>
        <v/>
      </c>
    </row>
    <row r="738" spans="1:20">
      <c r="A738" s="53"/>
      <c r="B738" s="54"/>
      <c r="C738" s="54"/>
      <c r="D738" s="54"/>
      <c r="E738" s="2"/>
      <c r="F738" s="55"/>
      <c r="G738" s="56"/>
      <c r="H738" s="56"/>
      <c r="I738" s="57">
        <f>Tbl1_EmployerData[[#This Row],[Total de horas anuales (regulares)]]+Tbl1_EmployerData[[#This Row],[Total de horas anuales (horas extras, OT)]]</f>
        <v>0</v>
      </c>
      <c r="J738" s="58">
        <f>Tbl1_EmployerData[[#This Row],[Tarifa por hora]]*Tbl1_EmployerData[[#This Row],[Total de horas anuales (regulares)]]</f>
        <v>0</v>
      </c>
      <c r="K73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38" s="60"/>
      <c r="M738" s="61"/>
      <c r="N738" s="62">
        <f>Tbl1_EmployerData[[#This Row],[Salario base anual]]</f>
        <v>0</v>
      </c>
      <c r="O738" s="60"/>
      <c r="P738" s="63"/>
      <c r="Q738" s="64"/>
      <c r="R73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3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38" s="65" t="str">
        <f>IF(Tbl1_EmployerData[[#This Row],[Empleado
(Nombre o ID)]]="","",Tbl1_EmployerData[[#This Row],[Compensación total
]]/(Tbl1_EmployerData[[#This Row],[Total de horas efectivas]]))</f>
        <v/>
      </c>
    </row>
    <row r="739" spans="1:20">
      <c r="A739" s="53"/>
      <c r="B739" s="54"/>
      <c r="C739" s="54"/>
      <c r="D739" s="54"/>
      <c r="E739" s="2"/>
      <c r="F739" s="55"/>
      <c r="G739" s="56"/>
      <c r="H739" s="56"/>
      <c r="I739" s="57">
        <f>Tbl1_EmployerData[[#This Row],[Total de horas anuales (regulares)]]+Tbl1_EmployerData[[#This Row],[Total de horas anuales (horas extras, OT)]]</f>
        <v>0</v>
      </c>
      <c r="J739" s="58">
        <f>Tbl1_EmployerData[[#This Row],[Tarifa por hora]]*Tbl1_EmployerData[[#This Row],[Total de horas anuales (regulares)]]</f>
        <v>0</v>
      </c>
      <c r="K73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39" s="60"/>
      <c r="M739" s="61"/>
      <c r="N739" s="62">
        <f>Tbl1_EmployerData[[#This Row],[Salario base anual]]</f>
        <v>0</v>
      </c>
      <c r="O739" s="60"/>
      <c r="P739" s="63"/>
      <c r="Q739" s="64"/>
      <c r="R73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3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39" s="65" t="str">
        <f>IF(Tbl1_EmployerData[[#This Row],[Empleado
(Nombre o ID)]]="","",Tbl1_EmployerData[[#This Row],[Compensación total
]]/(Tbl1_EmployerData[[#This Row],[Total de horas efectivas]]))</f>
        <v/>
      </c>
    </row>
    <row r="740" spans="1:20">
      <c r="A740" s="53"/>
      <c r="B740" s="54"/>
      <c r="C740" s="54"/>
      <c r="D740" s="54"/>
      <c r="E740" s="2"/>
      <c r="F740" s="55"/>
      <c r="G740" s="56"/>
      <c r="H740" s="56"/>
      <c r="I740" s="57">
        <f>Tbl1_EmployerData[[#This Row],[Total de horas anuales (regulares)]]+Tbl1_EmployerData[[#This Row],[Total de horas anuales (horas extras, OT)]]</f>
        <v>0</v>
      </c>
      <c r="J740" s="58">
        <f>Tbl1_EmployerData[[#This Row],[Tarifa por hora]]*Tbl1_EmployerData[[#This Row],[Total de horas anuales (regulares)]]</f>
        <v>0</v>
      </c>
      <c r="K74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40" s="60"/>
      <c r="M740" s="61"/>
      <c r="N740" s="62">
        <f>Tbl1_EmployerData[[#This Row],[Salario base anual]]</f>
        <v>0</v>
      </c>
      <c r="O740" s="60"/>
      <c r="P740" s="63"/>
      <c r="Q740" s="64"/>
      <c r="R74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4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40" s="65" t="str">
        <f>IF(Tbl1_EmployerData[[#This Row],[Empleado
(Nombre o ID)]]="","",Tbl1_EmployerData[[#This Row],[Compensación total
]]/(Tbl1_EmployerData[[#This Row],[Total de horas efectivas]]))</f>
        <v/>
      </c>
    </row>
    <row r="741" spans="1:20">
      <c r="A741" s="53"/>
      <c r="B741" s="54"/>
      <c r="C741" s="54"/>
      <c r="D741" s="54"/>
      <c r="E741" s="2"/>
      <c r="F741" s="55"/>
      <c r="G741" s="56"/>
      <c r="H741" s="56"/>
      <c r="I741" s="57">
        <f>Tbl1_EmployerData[[#This Row],[Total de horas anuales (regulares)]]+Tbl1_EmployerData[[#This Row],[Total de horas anuales (horas extras, OT)]]</f>
        <v>0</v>
      </c>
      <c r="J741" s="58">
        <f>Tbl1_EmployerData[[#This Row],[Tarifa por hora]]*Tbl1_EmployerData[[#This Row],[Total de horas anuales (regulares)]]</f>
        <v>0</v>
      </c>
      <c r="K74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41" s="60"/>
      <c r="M741" s="61"/>
      <c r="N741" s="62">
        <f>Tbl1_EmployerData[[#This Row],[Salario base anual]]</f>
        <v>0</v>
      </c>
      <c r="O741" s="60"/>
      <c r="P741" s="63"/>
      <c r="Q741" s="64"/>
      <c r="R74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4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41" s="65" t="str">
        <f>IF(Tbl1_EmployerData[[#This Row],[Empleado
(Nombre o ID)]]="","",Tbl1_EmployerData[[#This Row],[Compensación total
]]/(Tbl1_EmployerData[[#This Row],[Total de horas efectivas]]))</f>
        <v/>
      </c>
    </row>
    <row r="742" spans="1:20">
      <c r="A742" s="53"/>
      <c r="B742" s="54"/>
      <c r="C742" s="54"/>
      <c r="D742" s="54"/>
      <c r="E742" s="2"/>
      <c r="F742" s="55"/>
      <c r="G742" s="56"/>
      <c r="H742" s="56"/>
      <c r="I742" s="57">
        <f>Tbl1_EmployerData[[#This Row],[Total de horas anuales (regulares)]]+Tbl1_EmployerData[[#This Row],[Total de horas anuales (horas extras, OT)]]</f>
        <v>0</v>
      </c>
      <c r="J742" s="58">
        <f>Tbl1_EmployerData[[#This Row],[Tarifa por hora]]*Tbl1_EmployerData[[#This Row],[Total de horas anuales (regulares)]]</f>
        <v>0</v>
      </c>
      <c r="K74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42" s="60"/>
      <c r="M742" s="61"/>
      <c r="N742" s="62">
        <f>Tbl1_EmployerData[[#This Row],[Salario base anual]]</f>
        <v>0</v>
      </c>
      <c r="O742" s="60"/>
      <c r="P742" s="63"/>
      <c r="Q742" s="64"/>
      <c r="R74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4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42" s="65" t="str">
        <f>IF(Tbl1_EmployerData[[#This Row],[Empleado
(Nombre o ID)]]="","",Tbl1_EmployerData[[#This Row],[Compensación total
]]/(Tbl1_EmployerData[[#This Row],[Total de horas efectivas]]))</f>
        <v/>
      </c>
    </row>
    <row r="743" spans="1:20">
      <c r="A743" s="53"/>
      <c r="B743" s="54"/>
      <c r="C743" s="54"/>
      <c r="D743" s="54"/>
      <c r="E743" s="2"/>
      <c r="F743" s="55"/>
      <c r="G743" s="56"/>
      <c r="H743" s="56"/>
      <c r="I743" s="57">
        <f>Tbl1_EmployerData[[#This Row],[Total de horas anuales (regulares)]]+Tbl1_EmployerData[[#This Row],[Total de horas anuales (horas extras, OT)]]</f>
        <v>0</v>
      </c>
      <c r="J743" s="58">
        <f>Tbl1_EmployerData[[#This Row],[Tarifa por hora]]*Tbl1_EmployerData[[#This Row],[Total de horas anuales (regulares)]]</f>
        <v>0</v>
      </c>
      <c r="K74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43" s="60"/>
      <c r="M743" s="61"/>
      <c r="N743" s="62">
        <f>Tbl1_EmployerData[[#This Row],[Salario base anual]]</f>
        <v>0</v>
      </c>
      <c r="O743" s="60"/>
      <c r="P743" s="63"/>
      <c r="Q743" s="64"/>
      <c r="R74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4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43" s="65" t="str">
        <f>IF(Tbl1_EmployerData[[#This Row],[Empleado
(Nombre o ID)]]="","",Tbl1_EmployerData[[#This Row],[Compensación total
]]/(Tbl1_EmployerData[[#This Row],[Total de horas efectivas]]))</f>
        <v/>
      </c>
    </row>
    <row r="744" spans="1:20">
      <c r="A744" s="53"/>
      <c r="B744" s="54"/>
      <c r="C744" s="54"/>
      <c r="D744" s="54"/>
      <c r="E744" s="2"/>
      <c r="F744" s="55"/>
      <c r="G744" s="56"/>
      <c r="H744" s="56"/>
      <c r="I744" s="57">
        <f>Tbl1_EmployerData[[#This Row],[Total de horas anuales (regulares)]]+Tbl1_EmployerData[[#This Row],[Total de horas anuales (horas extras, OT)]]</f>
        <v>0</v>
      </c>
      <c r="J744" s="58">
        <f>Tbl1_EmployerData[[#This Row],[Tarifa por hora]]*Tbl1_EmployerData[[#This Row],[Total de horas anuales (regulares)]]</f>
        <v>0</v>
      </c>
      <c r="K74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44" s="60"/>
      <c r="M744" s="61"/>
      <c r="N744" s="62">
        <f>Tbl1_EmployerData[[#This Row],[Salario base anual]]</f>
        <v>0</v>
      </c>
      <c r="O744" s="60"/>
      <c r="P744" s="63"/>
      <c r="Q744" s="64"/>
      <c r="R74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4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44" s="65" t="str">
        <f>IF(Tbl1_EmployerData[[#This Row],[Empleado
(Nombre o ID)]]="","",Tbl1_EmployerData[[#This Row],[Compensación total
]]/(Tbl1_EmployerData[[#This Row],[Total de horas efectivas]]))</f>
        <v/>
      </c>
    </row>
    <row r="745" spans="1:20">
      <c r="A745" s="53"/>
      <c r="B745" s="54"/>
      <c r="C745" s="54"/>
      <c r="D745" s="54"/>
      <c r="E745" s="2"/>
      <c r="F745" s="55"/>
      <c r="G745" s="56"/>
      <c r="H745" s="56"/>
      <c r="I745" s="57">
        <f>Tbl1_EmployerData[[#This Row],[Total de horas anuales (regulares)]]+Tbl1_EmployerData[[#This Row],[Total de horas anuales (horas extras, OT)]]</f>
        <v>0</v>
      </c>
      <c r="J745" s="58">
        <f>Tbl1_EmployerData[[#This Row],[Tarifa por hora]]*Tbl1_EmployerData[[#This Row],[Total de horas anuales (regulares)]]</f>
        <v>0</v>
      </c>
      <c r="K74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45" s="60"/>
      <c r="M745" s="61"/>
      <c r="N745" s="62">
        <f>Tbl1_EmployerData[[#This Row],[Salario base anual]]</f>
        <v>0</v>
      </c>
      <c r="O745" s="60"/>
      <c r="P745" s="63"/>
      <c r="Q745" s="64"/>
      <c r="R74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4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45" s="65" t="str">
        <f>IF(Tbl1_EmployerData[[#This Row],[Empleado
(Nombre o ID)]]="","",Tbl1_EmployerData[[#This Row],[Compensación total
]]/(Tbl1_EmployerData[[#This Row],[Total de horas efectivas]]))</f>
        <v/>
      </c>
    </row>
    <row r="746" spans="1:20">
      <c r="A746" s="53"/>
      <c r="B746" s="54"/>
      <c r="C746" s="54"/>
      <c r="D746" s="54"/>
      <c r="E746" s="2"/>
      <c r="F746" s="55"/>
      <c r="G746" s="56"/>
      <c r="H746" s="56"/>
      <c r="I746" s="57">
        <f>Tbl1_EmployerData[[#This Row],[Total de horas anuales (regulares)]]+Tbl1_EmployerData[[#This Row],[Total de horas anuales (horas extras, OT)]]</f>
        <v>0</v>
      </c>
      <c r="J746" s="58">
        <f>Tbl1_EmployerData[[#This Row],[Tarifa por hora]]*Tbl1_EmployerData[[#This Row],[Total de horas anuales (regulares)]]</f>
        <v>0</v>
      </c>
      <c r="K74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46" s="60"/>
      <c r="M746" s="61"/>
      <c r="N746" s="62">
        <f>Tbl1_EmployerData[[#This Row],[Salario base anual]]</f>
        <v>0</v>
      </c>
      <c r="O746" s="60"/>
      <c r="P746" s="63"/>
      <c r="Q746" s="64"/>
      <c r="R74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4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46" s="65" t="str">
        <f>IF(Tbl1_EmployerData[[#This Row],[Empleado
(Nombre o ID)]]="","",Tbl1_EmployerData[[#This Row],[Compensación total
]]/(Tbl1_EmployerData[[#This Row],[Total de horas efectivas]]))</f>
        <v/>
      </c>
    </row>
    <row r="747" spans="1:20">
      <c r="A747" s="53"/>
      <c r="B747" s="54"/>
      <c r="C747" s="54"/>
      <c r="D747" s="54"/>
      <c r="E747" s="2"/>
      <c r="F747" s="55"/>
      <c r="G747" s="56"/>
      <c r="H747" s="56"/>
      <c r="I747" s="57">
        <f>Tbl1_EmployerData[[#This Row],[Total de horas anuales (regulares)]]+Tbl1_EmployerData[[#This Row],[Total de horas anuales (horas extras, OT)]]</f>
        <v>0</v>
      </c>
      <c r="J747" s="58">
        <f>Tbl1_EmployerData[[#This Row],[Tarifa por hora]]*Tbl1_EmployerData[[#This Row],[Total de horas anuales (regulares)]]</f>
        <v>0</v>
      </c>
      <c r="K74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47" s="60"/>
      <c r="M747" s="61"/>
      <c r="N747" s="62">
        <f>Tbl1_EmployerData[[#This Row],[Salario base anual]]</f>
        <v>0</v>
      </c>
      <c r="O747" s="60"/>
      <c r="P747" s="63"/>
      <c r="Q747" s="64"/>
      <c r="R74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4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47" s="65" t="str">
        <f>IF(Tbl1_EmployerData[[#This Row],[Empleado
(Nombre o ID)]]="","",Tbl1_EmployerData[[#This Row],[Compensación total
]]/(Tbl1_EmployerData[[#This Row],[Total de horas efectivas]]))</f>
        <v/>
      </c>
    </row>
    <row r="748" spans="1:20">
      <c r="A748" s="53"/>
      <c r="B748" s="54"/>
      <c r="C748" s="54"/>
      <c r="D748" s="54"/>
      <c r="E748" s="2"/>
      <c r="F748" s="55"/>
      <c r="G748" s="56"/>
      <c r="H748" s="56"/>
      <c r="I748" s="57">
        <f>Tbl1_EmployerData[[#This Row],[Total de horas anuales (regulares)]]+Tbl1_EmployerData[[#This Row],[Total de horas anuales (horas extras, OT)]]</f>
        <v>0</v>
      </c>
      <c r="J748" s="58">
        <f>Tbl1_EmployerData[[#This Row],[Tarifa por hora]]*Tbl1_EmployerData[[#This Row],[Total de horas anuales (regulares)]]</f>
        <v>0</v>
      </c>
      <c r="K74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48" s="60"/>
      <c r="M748" s="61"/>
      <c r="N748" s="62">
        <f>Tbl1_EmployerData[[#This Row],[Salario base anual]]</f>
        <v>0</v>
      </c>
      <c r="O748" s="60"/>
      <c r="P748" s="63"/>
      <c r="Q748" s="64"/>
      <c r="R74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4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48" s="65" t="str">
        <f>IF(Tbl1_EmployerData[[#This Row],[Empleado
(Nombre o ID)]]="","",Tbl1_EmployerData[[#This Row],[Compensación total
]]/(Tbl1_EmployerData[[#This Row],[Total de horas efectivas]]))</f>
        <v/>
      </c>
    </row>
    <row r="749" spans="1:20">
      <c r="A749" s="53"/>
      <c r="B749" s="54"/>
      <c r="C749" s="54"/>
      <c r="D749" s="54"/>
      <c r="E749" s="2"/>
      <c r="F749" s="55"/>
      <c r="G749" s="56"/>
      <c r="H749" s="56"/>
      <c r="I749" s="57">
        <f>Tbl1_EmployerData[[#This Row],[Total de horas anuales (regulares)]]+Tbl1_EmployerData[[#This Row],[Total de horas anuales (horas extras, OT)]]</f>
        <v>0</v>
      </c>
      <c r="J749" s="58">
        <f>Tbl1_EmployerData[[#This Row],[Tarifa por hora]]*Tbl1_EmployerData[[#This Row],[Total de horas anuales (regulares)]]</f>
        <v>0</v>
      </c>
      <c r="K74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49" s="60"/>
      <c r="M749" s="61"/>
      <c r="N749" s="62">
        <f>Tbl1_EmployerData[[#This Row],[Salario base anual]]</f>
        <v>0</v>
      </c>
      <c r="O749" s="60"/>
      <c r="P749" s="63"/>
      <c r="Q749" s="64"/>
      <c r="R74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4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49" s="65" t="str">
        <f>IF(Tbl1_EmployerData[[#This Row],[Empleado
(Nombre o ID)]]="","",Tbl1_EmployerData[[#This Row],[Compensación total
]]/(Tbl1_EmployerData[[#This Row],[Total de horas efectivas]]))</f>
        <v/>
      </c>
    </row>
    <row r="750" spans="1:20">
      <c r="A750" s="53"/>
      <c r="B750" s="54"/>
      <c r="C750" s="54"/>
      <c r="D750" s="54"/>
      <c r="E750" s="2"/>
      <c r="F750" s="55"/>
      <c r="G750" s="56"/>
      <c r="H750" s="56"/>
      <c r="I750" s="57">
        <f>Tbl1_EmployerData[[#This Row],[Total de horas anuales (regulares)]]+Tbl1_EmployerData[[#This Row],[Total de horas anuales (horas extras, OT)]]</f>
        <v>0</v>
      </c>
      <c r="J750" s="58">
        <f>Tbl1_EmployerData[[#This Row],[Tarifa por hora]]*Tbl1_EmployerData[[#This Row],[Total de horas anuales (regulares)]]</f>
        <v>0</v>
      </c>
      <c r="K75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50" s="60"/>
      <c r="M750" s="61"/>
      <c r="N750" s="62">
        <f>Tbl1_EmployerData[[#This Row],[Salario base anual]]</f>
        <v>0</v>
      </c>
      <c r="O750" s="60"/>
      <c r="P750" s="63"/>
      <c r="Q750" s="64"/>
      <c r="R75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5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50" s="65" t="str">
        <f>IF(Tbl1_EmployerData[[#This Row],[Empleado
(Nombre o ID)]]="","",Tbl1_EmployerData[[#This Row],[Compensación total
]]/(Tbl1_EmployerData[[#This Row],[Total de horas efectivas]]))</f>
        <v/>
      </c>
    </row>
    <row r="751" spans="1:20">
      <c r="A751" s="53"/>
      <c r="B751" s="54"/>
      <c r="C751" s="54"/>
      <c r="D751" s="54"/>
      <c r="E751" s="2"/>
      <c r="F751" s="55"/>
      <c r="G751" s="56"/>
      <c r="H751" s="56"/>
      <c r="I751" s="57">
        <f>Tbl1_EmployerData[[#This Row],[Total de horas anuales (regulares)]]+Tbl1_EmployerData[[#This Row],[Total de horas anuales (horas extras, OT)]]</f>
        <v>0</v>
      </c>
      <c r="J751" s="58">
        <f>Tbl1_EmployerData[[#This Row],[Tarifa por hora]]*Tbl1_EmployerData[[#This Row],[Total de horas anuales (regulares)]]</f>
        <v>0</v>
      </c>
      <c r="K75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51" s="60"/>
      <c r="M751" s="61"/>
      <c r="N751" s="62">
        <f>Tbl1_EmployerData[[#This Row],[Salario base anual]]</f>
        <v>0</v>
      </c>
      <c r="O751" s="60"/>
      <c r="P751" s="63"/>
      <c r="Q751" s="64"/>
      <c r="R75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5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51" s="65" t="str">
        <f>IF(Tbl1_EmployerData[[#This Row],[Empleado
(Nombre o ID)]]="","",Tbl1_EmployerData[[#This Row],[Compensación total
]]/(Tbl1_EmployerData[[#This Row],[Total de horas efectivas]]))</f>
        <v/>
      </c>
    </row>
    <row r="752" spans="1:20">
      <c r="A752" s="53"/>
      <c r="B752" s="54"/>
      <c r="C752" s="54"/>
      <c r="D752" s="54"/>
      <c r="E752" s="2"/>
      <c r="F752" s="55"/>
      <c r="G752" s="56"/>
      <c r="H752" s="56"/>
      <c r="I752" s="57">
        <f>Tbl1_EmployerData[[#This Row],[Total de horas anuales (regulares)]]+Tbl1_EmployerData[[#This Row],[Total de horas anuales (horas extras, OT)]]</f>
        <v>0</v>
      </c>
      <c r="J752" s="58">
        <f>Tbl1_EmployerData[[#This Row],[Tarifa por hora]]*Tbl1_EmployerData[[#This Row],[Total de horas anuales (regulares)]]</f>
        <v>0</v>
      </c>
      <c r="K75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52" s="60"/>
      <c r="M752" s="61"/>
      <c r="N752" s="62">
        <f>Tbl1_EmployerData[[#This Row],[Salario base anual]]</f>
        <v>0</v>
      </c>
      <c r="O752" s="60"/>
      <c r="P752" s="63"/>
      <c r="Q752" s="64"/>
      <c r="R75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5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52" s="65" t="str">
        <f>IF(Tbl1_EmployerData[[#This Row],[Empleado
(Nombre o ID)]]="","",Tbl1_EmployerData[[#This Row],[Compensación total
]]/(Tbl1_EmployerData[[#This Row],[Total de horas efectivas]]))</f>
        <v/>
      </c>
    </row>
    <row r="753" spans="1:20">
      <c r="A753" s="53"/>
      <c r="B753" s="54"/>
      <c r="C753" s="54"/>
      <c r="D753" s="54"/>
      <c r="E753" s="2"/>
      <c r="F753" s="55"/>
      <c r="G753" s="56"/>
      <c r="H753" s="56"/>
      <c r="I753" s="57">
        <f>Tbl1_EmployerData[[#This Row],[Total de horas anuales (regulares)]]+Tbl1_EmployerData[[#This Row],[Total de horas anuales (horas extras, OT)]]</f>
        <v>0</v>
      </c>
      <c r="J753" s="58">
        <f>Tbl1_EmployerData[[#This Row],[Tarifa por hora]]*Tbl1_EmployerData[[#This Row],[Total de horas anuales (regulares)]]</f>
        <v>0</v>
      </c>
      <c r="K75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53" s="60"/>
      <c r="M753" s="61"/>
      <c r="N753" s="62">
        <f>Tbl1_EmployerData[[#This Row],[Salario base anual]]</f>
        <v>0</v>
      </c>
      <c r="O753" s="60"/>
      <c r="P753" s="63"/>
      <c r="Q753" s="64"/>
      <c r="R75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5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53" s="65" t="str">
        <f>IF(Tbl1_EmployerData[[#This Row],[Empleado
(Nombre o ID)]]="","",Tbl1_EmployerData[[#This Row],[Compensación total
]]/(Tbl1_EmployerData[[#This Row],[Total de horas efectivas]]))</f>
        <v/>
      </c>
    </row>
    <row r="754" spans="1:20">
      <c r="A754" s="53"/>
      <c r="B754" s="54"/>
      <c r="C754" s="54"/>
      <c r="D754" s="54"/>
      <c r="E754" s="2"/>
      <c r="F754" s="55"/>
      <c r="G754" s="56"/>
      <c r="H754" s="56"/>
      <c r="I754" s="57">
        <f>Tbl1_EmployerData[[#This Row],[Total de horas anuales (regulares)]]+Tbl1_EmployerData[[#This Row],[Total de horas anuales (horas extras, OT)]]</f>
        <v>0</v>
      </c>
      <c r="J754" s="58">
        <f>Tbl1_EmployerData[[#This Row],[Tarifa por hora]]*Tbl1_EmployerData[[#This Row],[Total de horas anuales (regulares)]]</f>
        <v>0</v>
      </c>
      <c r="K75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54" s="60"/>
      <c r="M754" s="61"/>
      <c r="N754" s="62">
        <f>Tbl1_EmployerData[[#This Row],[Salario base anual]]</f>
        <v>0</v>
      </c>
      <c r="O754" s="60"/>
      <c r="P754" s="63"/>
      <c r="Q754" s="64"/>
      <c r="R75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5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54" s="65" t="str">
        <f>IF(Tbl1_EmployerData[[#This Row],[Empleado
(Nombre o ID)]]="","",Tbl1_EmployerData[[#This Row],[Compensación total
]]/(Tbl1_EmployerData[[#This Row],[Total de horas efectivas]]))</f>
        <v/>
      </c>
    </row>
    <row r="755" spans="1:20">
      <c r="A755" s="53"/>
      <c r="B755" s="54"/>
      <c r="C755" s="54"/>
      <c r="D755" s="54"/>
      <c r="E755" s="2"/>
      <c r="F755" s="55"/>
      <c r="G755" s="56"/>
      <c r="H755" s="56"/>
      <c r="I755" s="57">
        <f>Tbl1_EmployerData[[#This Row],[Total de horas anuales (regulares)]]+Tbl1_EmployerData[[#This Row],[Total de horas anuales (horas extras, OT)]]</f>
        <v>0</v>
      </c>
      <c r="J755" s="58">
        <f>Tbl1_EmployerData[[#This Row],[Tarifa por hora]]*Tbl1_EmployerData[[#This Row],[Total de horas anuales (regulares)]]</f>
        <v>0</v>
      </c>
      <c r="K75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55" s="60"/>
      <c r="M755" s="61"/>
      <c r="N755" s="62">
        <f>Tbl1_EmployerData[[#This Row],[Salario base anual]]</f>
        <v>0</v>
      </c>
      <c r="O755" s="60"/>
      <c r="P755" s="63"/>
      <c r="Q755" s="64"/>
      <c r="R75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5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55" s="65" t="str">
        <f>IF(Tbl1_EmployerData[[#This Row],[Empleado
(Nombre o ID)]]="","",Tbl1_EmployerData[[#This Row],[Compensación total
]]/(Tbl1_EmployerData[[#This Row],[Total de horas efectivas]]))</f>
        <v/>
      </c>
    </row>
    <row r="756" spans="1:20">
      <c r="A756" s="53"/>
      <c r="B756" s="54"/>
      <c r="C756" s="54"/>
      <c r="D756" s="54"/>
      <c r="E756" s="2"/>
      <c r="F756" s="55"/>
      <c r="G756" s="56"/>
      <c r="H756" s="56"/>
      <c r="I756" s="57">
        <f>Tbl1_EmployerData[[#This Row],[Total de horas anuales (regulares)]]+Tbl1_EmployerData[[#This Row],[Total de horas anuales (horas extras, OT)]]</f>
        <v>0</v>
      </c>
      <c r="J756" s="58">
        <f>Tbl1_EmployerData[[#This Row],[Tarifa por hora]]*Tbl1_EmployerData[[#This Row],[Total de horas anuales (regulares)]]</f>
        <v>0</v>
      </c>
      <c r="K75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56" s="60"/>
      <c r="M756" s="61"/>
      <c r="N756" s="62">
        <f>Tbl1_EmployerData[[#This Row],[Salario base anual]]</f>
        <v>0</v>
      </c>
      <c r="O756" s="60"/>
      <c r="P756" s="63"/>
      <c r="Q756" s="64"/>
      <c r="R75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5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56" s="65" t="str">
        <f>IF(Tbl1_EmployerData[[#This Row],[Empleado
(Nombre o ID)]]="","",Tbl1_EmployerData[[#This Row],[Compensación total
]]/(Tbl1_EmployerData[[#This Row],[Total de horas efectivas]]))</f>
        <v/>
      </c>
    </row>
    <row r="757" spans="1:20">
      <c r="A757" s="53"/>
      <c r="B757" s="54"/>
      <c r="C757" s="54"/>
      <c r="D757" s="54"/>
      <c r="E757" s="2"/>
      <c r="F757" s="55"/>
      <c r="G757" s="56"/>
      <c r="H757" s="56"/>
      <c r="I757" s="57">
        <f>Tbl1_EmployerData[[#This Row],[Total de horas anuales (regulares)]]+Tbl1_EmployerData[[#This Row],[Total de horas anuales (horas extras, OT)]]</f>
        <v>0</v>
      </c>
      <c r="J757" s="58">
        <f>Tbl1_EmployerData[[#This Row],[Tarifa por hora]]*Tbl1_EmployerData[[#This Row],[Total de horas anuales (regulares)]]</f>
        <v>0</v>
      </c>
      <c r="K75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57" s="60"/>
      <c r="M757" s="61"/>
      <c r="N757" s="62">
        <f>Tbl1_EmployerData[[#This Row],[Salario base anual]]</f>
        <v>0</v>
      </c>
      <c r="O757" s="60"/>
      <c r="P757" s="63"/>
      <c r="Q757" s="64"/>
      <c r="R75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5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57" s="65" t="str">
        <f>IF(Tbl1_EmployerData[[#This Row],[Empleado
(Nombre o ID)]]="","",Tbl1_EmployerData[[#This Row],[Compensación total
]]/(Tbl1_EmployerData[[#This Row],[Total de horas efectivas]]))</f>
        <v/>
      </c>
    </row>
    <row r="758" spans="1:20">
      <c r="A758" s="53"/>
      <c r="B758" s="54"/>
      <c r="C758" s="54"/>
      <c r="D758" s="54"/>
      <c r="E758" s="2"/>
      <c r="F758" s="55"/>
      <c r="G758" s="56"/>
      <c r="H758" s="56"/>
      <c r="I758" s="57">
        <f>Tbl1_EmployerData[[#This Row],[Total de horas anuales (regulares)]]+Tbl1_EmployerData[[#This Row],[Total de horas anuales (horas extras, OT)]]</f>
        <v>0</v>
      </c>
      <c r="J758" s="58">
        <f>Tbl1_EmployerData[[#This Row],[Tarifa por hora]]*Tbl1_EmployerData[[#This Row],[Total de horas anuales (regulares)]]</f>
        <v>0</v>
      </c>
      <c r="K75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58" s="60"/>
      <c r="M758" s="61"/>
      <c r="N758" s="62">
        <f>Tbl1_EmployerData[[#This Row],[Salario base anual]]</f>
        <v>0</v>
      </c>
      <c r="O758" s="60"/>
      <c r="P758" s="63"/>
      <c r="Q758" s="64"/>
      <c r="R75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5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58" s="65" t="str">
        <f>IF(Tbl1_EmployerData[[#This Row],[Empleado
(Nombre o ID)]]="","",Tbl1_EmployerData[[#This Row],[Compensación total
]]/(Tbl1_EmployerData[[#This Row],[Total de horas efectivas]]))</f>
        <v/>
      </c>
    </row>
    <row r="759" spans="1:20">
      <c r="A759" s="53"/>
      <c r="B759" s="54"/>
      <c r="C759" s="54"/>
      <c r="D759" s="54"/>
      <c r="E759" s="2"/>
      <c r="F759" s="55"/>
      <c r="G759" s="56"/>
      <c r="H759" s="56"/>
      <c r="I759" s="57">
        <f>Tbl1_EmployerData[[#This Row],[Total de horas anuales (regulares)]]+Tbl1_EmployerData[[#This Row],[Total de horas anuales (horas extras, OT)]]</f>
        <v>0</v>
      </c>
      <c r="J759" s="58">
        <f>Tbl1_EmployerData[[#This Row],[Tarifa por hora]]*Tbl1_EmployerData[[#This Row],[Total de horas anuales (regulares)]]</f>
        <v>0</v>
      </c>
      <c r="K75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59" s="60"/>
      <c r="M759" s="61"/>
      <c r="N759" s="62">
        <f>Tbl1_EmployerData[[#This Row],[Salario base anual]]</f>
        <v>0</v>
      </c>
      <c r="O759" s="60"/>
      <c r="P759" s="63"/>
      <c r="Q759" s="64"/>
      <c r="R75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5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59" s="65" t="str">
        <f>IF(Tbl1_EmployerData[[#This Row],[Empleado
(Nombre o ID)]]="","",Tbl1_EmployerData[[#This Row],[Compensación total
]]/(Tbl1_EmployerData[[#This Row],[Total de horas efectivas]]))</f>
        <v/>
      </c>
    </row>
    <row r="760" spans="1:20">
      <c r="A760" s="53"/>
      <c r="B760" s="54"/>
      <c r="C760" s="54"/>
      <c r="D760" s="54"/>
      <c r="E760" s="2"/>
      <c r="F760" s="55"/>
      <c r="G760" s="56"/>
      <c r="H760" s="56"/>
      <c r="I760" s="57">
        <f>Tbl1_EmployerData[[#This Row],[Total de horas anuales (regulares)]]+Tbl1_EmployerData[[#This Row],[Total de horas anuales (horas extras, OT)]]</f>
        <v>0</v>
      </c>
      <c r="J760" s="58">
        <f>Tbl1_EmployerData[[#This Row],[Tarifa por hora]]*Tbl1_EmployerData[[#This Row],[Total de horas anuales (regulares)]]</f>
        <v>0</v>
      </c>
      <c r="K76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60" s="60"/>
      <c r="M760" s="61"/>
      <c r="N760" s="62">
        <f>Tbl1_EmployerData[[#This Row],[Salario base anual]]</f>
        <v>0</v>
      </c>
      <c r="O760" s="60"/>
      <c r="P760" s="63"/>
      <c r="Q760" s="64"/>
      <c r="R76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6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60" s="65" t="str">
        <f>IF(Tbl1_EmployerData[[#This Row],[Empleado
(Nombre o ID)]]="","",Tbl1_EmployerData[[#This Row],[Compensación total
]]/(Tbl1_EmployerData[[#This Row],[Total de horas efectivas]]))</f>
        <v/>
      </c>
    </row>
    <row r="761" spans="1:20">
      <c r="A761" s="53"/>
      <c r="B761" s="54"/>
      <c r="C761" s="54"/>
      <c r="D761" s="54"/>
      <c r="E761" s="2"/>
      <c r="F761" s="55"/>
      <c r="G761" s="56"/>
      <c r="H761" s="56"/>
      <c r="I761" s="57">
        <f>Tbl1_EmployerData[[#This Row],[Total de horas anuales (regulares)]]+Tbl1_EmployerData[[#This Row],[Total de horas anuales (horas extras, OT)]]</f>
        <v>0</v>
      </c>
      <c r="J761" s="58">
        <f>Tbl1_EmployerData[[#This Row],[Tarifa por hora]]*Tbl1_EmployerData[[#This Row],[Total de horas anuales (regulares)]]</f>
        <v>0</v>
      </c>
      <c r="K76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61" s="60"/>
      <c r="M761" s="61"/>
      <c r="N761" s="62">
        <f>Tbl1_EmployerData[[#This Row],[Salario base anual]]</f>
        <v>0</v>
      </c>
      <c r="O761" s="60"/>
      <c r="P761" s="63"/>
      <c r="Q761" s="64"/>
      <c r="R76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6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61" s="65" t="str">
        <f>IF(Tbl1_EmployerData[[#This Row],[Empleado
(Nombre o ID)]]="","",Tbl1_EmployerData[[#This Row],[Compensación total
]]/(Tbl1_EmployerData[[#This Row],[Total de horas efectivas]]))</f>
        <v/>
      </c>
    </row>
    <row r="762" spans="1:20">
      <c r="A762" s="53"/>
      <c r="B762" s="54"/>
      <c r="C762" s="54"/>
      <c r="D762" s="54"/>
      <c r="E762" s="2"/>
      <c r="F762" s="55"/>
      <c r="G762" s="56"/>
      <c r="H762" s="56"/>
      <c r="I762" s="57">
        <f>Tbl1_EmployerData[[#This Row],[Total de horas anuales (regulares)]]+Tbl1_EmployerData[[#This Row],[Total de horas anuales (horas extras, OT)]]</f>
        <v>0</v>
      </c>
      <c r="J762" s="58">
        <f>Tbl1_EmployerData[[#This Row],[Tarifa por hora]]*Tbl1_EmployerData[[#This Row],[Total de horas anuales (regulares)]]</f>
        <v>0</v>
      </c>
      <c r="K76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62" s="60"/>
      <c r="M762" s="61"/>
      <c r="N762" s="62">
        <f>Tbl1_EmployerData[[#This Row],[Salario base anual]]</f>
        <v>0</v>
      </c>
      <c r="O762" s="60"/>
      <c r="P762" s="63"/>
      <c r="Q762" s="64"/>
      <c r="R76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6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62" s="65" t="str">
        <f>IF(Tbl1_EmployerData[[#This Row],[Empleado
(Nombre o ID)]]="","",Tbl1_EmployerData[[#This Row],[Compensación total
]]/(Tbl1_EmployerData[[#This Row],[Total de horas efectivas]]))</f>
        <v/>
      </c>
    </row>
    <row r="763" spans="1:20">
      <c r="A763" s="53"/>
      <c r="B763" s="54"/>
      <c r="C763" s="54"/>
      <c r="D763" s="54"/>
      <c r="E763" s="2"/>
      <c r="F763" s="55"/>
      <c r="G763" s="56"/>
      <c r="H763" s="56"/>
      <c r="I763" s="57">
        <f>Tbl1_EmployerData[[#This Row],[Total de horas anuales (regulares)]]+Tbl1_EmployerData[[#This Row],[Total de horas anuales (horas extras, OT)]]</f>
        <v>0</v>
      </c>
      <c r="J763" s="58">
        <f>Tbl1_EmployerData[[#This Row],[Tarifa por hora]]*Tbl1_EmployerData[[#This Row],[Total de horas anuales (regulares)]]</f>
        <v>0</v>
      </c>
      <c r="K76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63" s="60"/>
      <c r="M763" s="61"/>
      <c r="N763" s="62">
        <f>Tbl1_EmployerData[[#This Row],[Salario base anual]]</f>
        <v>0</v>
      </c>
      <c r="O763" s="60"/>
      <c r="P763" s="63"/>
      <c r="Q763" s="64"/>
      <c r="R76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6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63" s="65" t="str">
        <f>IF(Tbl1_EmployerData[[#This Row],[Empleado
(Nombre o ID)]]="","",Tbl1_EmployerData[[#This Row],[Compensación total
]]/(Tbl1_EmployerData[[#This Row],[Total de horas efectivas]]))</f>
        <v/>
      </c>
    </row>
    <row r="764" spans="1:20">
      <c r="A764" s="53"/>
      <c r="B764" s="54"/>
      <c r="C764" s="54"/>
      <c r="D764" s="54"/>
      <c r="E764" s="2"/>
      <c r="F764" s="55"/>
      <c r="G764" s="56"/>
      <c r="H764" s="56"/>
      <c r="I764" s="57">
        <f>Tbl1_EmployerData[[#This Row],[Total de horas anuales (regulares)]]+Tbl1_EmployerData[[#This Row],[Total de horas anuales (horas extras, OT)]]</f>
        <v>0</v>
      </c>
      <c r="J764" s="58">
        <f>Tbl1_EmployerData[[#This Row],[Tarifa por hora]]*Tbl1_EmployerData[[#This Row],[Total de horas anuales (regulares)]]</f>
        <v>0</v>
      </c>
      <c r="K76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64" s="60"/>
      <c r="M764" s="61"/>
      <c r="N764" s="62">
        <f>Tbl1_EmployerData[[#This Row],[Salario base anual]]</f>
        <v>0</v>
      </c>
      <c r="O764" s="60"/>
      <c r="P764" s="63"/>
      <c r="Q764" s="64"/>
      <c r="R76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6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64" s="65" t="str">
        <f>IF(Tbl1_EmployerData[[#This Row],[Empleado
(Nombre o ID)]]="","",Tbl1_EmployerData[[#This Row],[Compensación total
]]/(Tbl1_EmployerData[[#This Row],[Total de horas efectivas]]))</f>
        <v/>
      </c>
    </row>
    <row r="765" spans="1:20">
      <c r="A765" s="53"/>
      <c r="B765" s="54"/>
      <c r="C765" s="54"/>
      <c r="D765" s="54"/>
      <c r="E765" s="2"/>
      <c r="F765" s="55"/>
      <c r="G765" s="56"/>
      <c r="H765" s="56"/>
      <c r="I765" s="57">
        <f>Tbl1_EmployerData[[#This Row],[Total de horas anuales (regulares)]]+Tbl1_EmployerData[[#This Row],[Total de horas anuales (horas extras, OT)]]</f>
        <v>0</v>
      </c>
      <c r="J765" s="58">
        <f>Tbl1_EmployerData[[#This Row],[Tarifa por hora]]*Tbl1_EmployerData[[#This Row],[Total de horas anuales (regulares)]]</f>
        <v>0</v>
      </c>
      <c r="K76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65" s="60"/>
      <c r="M765" s="61"/>
      <c r="N765" s="62">
        <f>Tbl1_EmployerData[[#This Row],[Salario base anual]]</f>
        <v>0</v>
      </c>
      <c r="O765" s="60"/>
      <c r="P765" s="63"/>
      <c r="Q765" s="64"/>
      <c r="R76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6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65" s="65" t="str">
        <f>IF(Tbl1_EmployerData[[#This Row],[Empleado
(Nombre o ID)]]="","",Tbl1_EmployerData[[#This Row],[Compensación total
]]/(Tbl1_EmployerData[[#This Row],[Total de horas efectivas]]))</f>
        <v/>
      </c>
    </row>
    <row r="766" spans="1:20">
      <c r="A766" s="53"/>
      <c r="B766" s="54"/>
      <c r="C766" s="54"/>
      <c r="D766" s="54"/>
      <c r="E766" s="2"/>
      <c r="F766" s="55"/>
      <c r="G766" s="56"/>
      <c r="H766" s="56"/>
      <c r="I766" s="57">
        <f>Tbl1_EmployerData[[#This Row],[Total de horas anuales (regulares)]]+Tbl1_EmployerData[[#This Row],[Total de horas anuales (horas extras, OT)]]</f>
        <v>0</v>
      </c>
      <c r="J766" s="58">
        <f>Tbl1_EmployerData[[#This Row],[Tarifa por hora]]*Tbl1_EmployerData[[#This Row],[Total de horas anuales (regulares)]]</f>
        <v>0</v>
      </c>
      <c r="K76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66" s="60"/>
      <c r="M766" s="61"/>
      <c r="N766" s="62">
        <f>Tbl1_EmployerData[[#This Row],[Salario base anual]]</f>
        <v>0</v>
      </c>
      <c r="O766" s="60"/>
      <c r="P766" s="63"/>
      <c r="Q766" s="64"/>
      <c r="R76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6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66" s="65" t="str">
        <f>IF(Tbl1_EmployerData[[#This Row],[Empleado
(Nombre o ID)]]="","",Tbl1_EmployerData[[#This Row],[Compensación total
]]/(Tbl1_EmployerData[[#This Row],[Total de horas efectivas]]))</f>
        <v/>
      </c>
    </row>
    <row r="767" spans="1:20">
      <c r="A767" s="53"/>
      <c r="B767" s="54"/>
      <c r="C767" s="54"/>
      <c r="D767" s="54"/>
      <c r="E767" s="2"/>
      <c r="F767" s="55"/>
      <c r="G767" s="56"/>
      <c r="H767" s="56"/>
      <c r="I767" s="57">
        <f>Tbl1_EmployerData[[#This Row],[Total de horas anuales (regulares)]]+Tbl1_EmployerData[[#This Row],[Total de horas anuales (horas extras, OT)]]</f>
        <v>0</v>
      </c>
      <c r="J767" s="58">
        <f>Tbl1_EmployerData[[#This Row],[Tarifa por hora]]*Tbl1_EmployerData[[#This Row],[Total de horas anuales (regulares)]]</f>
        <v>0</v>
      </c>
      <c r="K76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67" s="60"/>
      <c r="M767" s="61"/>
      <c r="N767" s="62">
        <f>Tbl1_EmployerData[[#This Row],[Salario base anual]]</f>
        <v>0</v>
      </c>
      <c r="O767" s="60"/>
      <c r="P767" s="63"/>
      <c r="Q767" s="64"/>
      <c r="R76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6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67" s="65" t="str">
        <f>IF(Tbl1_EmployerData[[#This Row],[Empleado
(Nombre o ID)]]="","",Tbl1_EmployerData[[#This Row],[Compensación total
]]/(Tbl1_EmployerData[[#This Row],[Total de horas efectivas]]))</f>
        <v/>
      </c>
    </row>
    <row r="768" spans="1:20">
      <c r="A768" s="53"/>
      <c r="B768" s="54"/>
      <c r="C768" s="54"/>
      <c r="D768" s="54"/>
      <c r="E768" s="2"/>
      <c r="F768" s="55"/>
      <c r="G768" s="56"/>
      <c r="H768" s="56"/>
      <c r="I768" s="57">
        <f>Tbl1_EmployerData[[#This Row],[Total de horas anuales (regulares)]]+Tbl1_EmployerData[[#This Row],[Total de horas anuales (horas extras, OT)]]</f>
        <v>0</v>
      </c>
      <c r="J768" s="58">
        <f>Tbl1_EmployerData[[#This Row],[Tarifa por hora]]*Tbl1_EmployerData[[#This Row],[Total de horas anuales (regulares)]]</f>
        <v>0</v>
      </c>
      <c r="K76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68" s="60"/>
      <c r="M768" s="61"/>
      <c r="N768" s="62">
        <f>Tbl1_EmployerData[[#This Row],[Salario base anual]]</f>
        <v>0</v>
      </c>
      <c r="O768" s="60"/>
      <c r="P768" s="63"/>
      <c r="Q768" s="64"/>
      <c r="R76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6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68" s="65" t="str">
        <f>IF(Tbl1_EmployerData[[#This Row],[Empleado
(Nombre o ID)]]="","",Tbl1_EmployerData[[#This Row],[Compensación total
]]/(Tbl1_EmployerData[[#This Row],[Total de horas efectivas]]))</f>
        <v/>
      </c>
    </row>
    <row r="769" spans="1:20">
      <c r="A769" s="53"/>
      <c r="B769" s="54"/>
      <c r="C769" s="54"/>
      <c r="D769" s="54"/>
      <c r="E769" s="2"/>
      <c r="F769" s="55"/>
      <c r="G769" s="56"/>
      <c r="H769" s="56"/>
      <c r="I769" s="57">
        <f>Tbl1_EmployerData[[#This Row],[Total de horas anuales (regulares)]]+Tbl1_EmployerData[[#This Row],[Total de horas anuales (horas extras, OT)]]</f>
        <v>0</v>
      </c>
      <c r="J769" s="58">
        <f>Tbl1_EmployerData[[#This Row],[Tarifa por hora]]*Tbl1_EmployerData[[#This Row],[Total de horas anuales (regulares)]]</f>
        <v>0</v>
      </c>
      <c r="K76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69" s="60"/>
      <c r="M769" s="61"/>
      <c r="N769" s="62">
        <f>Tbl1_EmployerData[[#This Row],[Salario base anual]]</f>
        <v>0</v>
      </c>
      <c r="O769" s="60"/>
      <c r="P769" s="63"/>
      <c r="Q769" s="64"/>
      <c r="R76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6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69" s="65" t="str">
        <f>IF(Tbl1_EmployerData[[#This Row],[Empleado
(Nombre o ID)]]="","",Tbl1_EmployerData[[#This Row],[Compensación total
]]/(Tbl1_EmployerData[[#This Row],[Total de horas efectivas]]))</f>
        <v/>
      </c>
    </row>
    <row r="770" spans="1:20">
      <c r="A770" s="53"/>
      <c r="B770" s="54"/>
      <c r="C770" s="54"/>
      <c r="D770" s="54"/>
      <c r="E770" s="2"/>
      <c r="F770" s="55"/>
      <c r="G770" s="56"/>
      <c r="H770" s="56"/>
      <c r="I770" s="57">
        <f>Tbl1_EmployerData[[#This Row],[Total de horas anuales (regulares)]]+Tbl1_EmployerData[[#This Row],[Total de horas anuales (horas extras, OT)]]</f>
        <v>0</v>
      </c>
      <c r="J770" s="58">
        <f>Tbl1_EmployerData[[#This Row],[Tarifa por hora]]*Tbl1_EmployerData[[#This Row],[Total de horas anuales (regulares)]]</f>
        <v>0</v>
      </c>
      <c r="K77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70" s="60"/>
      <c r="M770" s="61"/>
      <c r="N770" s="62">
        <f>Tbl1_EmployerData[[#This Row],[Salario base anual]]</f>
        <v>0</v>
      </c>
      <c r="O770" s="60"/>
      <c r="P770" s="63"/>
      <c r="Q770" s="64"/>
      <c r="R77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7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70" s="65" t="str">
        <f>IF(Tbl1_EmployerData[[#This Row],[Empleado
(Nombre o ID)]]="","",Tbl1_EmployerData[[#This Row],[Compensación total
]]/(Tbl1_EmployerData[[#This Row],[Total de horas efectivas]]))</f>
        <v/>
      </c>
    </row>
    <row r="771" spans="1:20">
      <c r="A771" s="53"/>
      <c r="B771" s="54"/>
      <c r="C771" s="54"/>
      <c r="D771" s="54"/>
      <c r="E771" s="2"/>
      <c r="F771" s="55"/>
      <c r="G771" s="56"/>
      <c r="H771" s="56"/>
      <c r="I771" s="57">
        <f>Tbl1_EmployerData[[#This Row],[Total de horas anuales (regulares)]]+Tbl1_EmployerData[[#This Row],[Total de horas anuales (horas extras, OT)]]</f>
        <v>0</v>
      </c>
      <c r="J771" s="58">
        <f>Tbl1_EmployerData[[#This Row],[Tarifa por hora]]*Tbl1_EmployerData[[#This Row],[Total de horas anuales (regulares)]]</f>
        <v>0</v>
      </c>
      <c r="K77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71" s="60"/>
      <c r="M771" s="61"/>
      <c r="N771" s="62">
        <f>Tbl1_EmployerData[[#This Row],[Salario base anual]]</f>
        <v>0</v>
      </c>
      <c r="O771" s="60"/>
      <c r="P771" s="63"/>
      <c r="Q771" s="64"/>
      <c r="R77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7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71" s="65" t="str">
        <f>IF(Tbl1_EmployerData[[#This Row],[Empleado
(Nombre o ID)]]="","",Tbl1_EmployerData[[#This Row],[Compensación total
]]/(Tbl1_EmployerData[[#This Row],[Total de horas efectivas]]))</f>
        <v/>
      </c>
    </row>
    <row r="772" spans="1:20">
      <c r="A772" s="53"/>
      <c r="B772" s="54"/>
      <c r="C772" s="54"/>
      <c r="D772" s="54"/>
      <c r="E772" s="2"/>
      <c r="F772" s="55"/>
      <c r="G772" s="56"/>
      <c r="H772" s="56"/>
      <c r="I772" s="57">
        <f>Tbl1_EmployerData[[#This Row],[Total de horas anuales (regulares)]]+Tbl1_EmployerData[[#This Row],[Total de horas anuales (horas extras, OT)]]</f>
        <v>0</v>
      </c>
      <c r="J772" s="58">
        <f>Tbl1_EmployerData[[#This Row],[Tarifa por hora]]*Tbl1_EmployerData[[#This Row],[Total de horas anuales (regulares)]]</f>
        <v>0</v>
      </c>
      <c r="K77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72" s="60"/>
      <c r="M772" s="61"/>
      <c r="N772" s="62">
        <f>Tbl1_EmployerData[[#This Row],[Salario base anual]]</f>
        <v>0</v>
      </c>
      <c r="O772" s="60"/>
      <c r="P772" s="63"/>
      <c r="Q772" s="64"/>
      <c r="R77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7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72" s="65" t="str">
        <f>IF(Tbl1_EmployerData[[#This Row],[Empleado
(Nombre o ID)]]="","",Tbl1_EmployerData[[#This Row],[Compensación total
]]/(Tbl1_EmployerData[[#This Row],[Total de horas efectivas]]))</f>
        <v/>
      </c>
    </row>
    <row r="773" spans="1:20">
      <c r="A773" s="53"/>
      <c r="B773" s="54"/>
      <c r="C773" s="54"/>
      <c r="D773" s="54"/>
      <c r="E773" s="2"/>
      <c r="F773" s="55"/>
      <c r="G773" s="56"/>
      <c r="H773" s="56"/>
      <c r="I773" s="57">
        <f>Tbl1_EmployerData[[#This Row],[Total de horas anuales (regulares)]]+Tbl1_EmployerData[[#This Row],[Total de horas anuales (horas extras, OT)]]</f>
        <v>0</v>
      </c>
      <c r="J773" s="58">
        <f>Tbl1_EmployerData[[#This Row],[Tarifa por hora]]*Tbl1_EmployerData[[#This Row],[Total de horas anuales (regulares)]]</f>
        <v>0</v>
      </c>
      <c r="K77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73" s="60"/>
      <c r="M773" s="61"/>
      <c r="N773" s="62">
        <f>Tbl1_EmployerData[[#This Row],[Salario base anual]]</f>
        <v>0</v>
      </c>
      <c r="O773" s="60"/>
      <c r="P773" s="63"/>
      <c r="Q773" s="64"/>
      <c r="R77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7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73" s="65" t="str">
        <f>IF(Tbl1_EmployerData[[#This Row],[Empleado
(Nombre o ID)]]="","",Tbl1_EmployerData[[#This Row],[Compensación total
]]/(Tbl1_EmployerData[[#This Row],[Total de horas efectivas]]))</f>
        <v/>
      </c>
    </row>
    <row r="774" spans="1:20">
      <c r="A774" s="53"/>
      <c r="B774" s="54"/>
      <c r="C774" s="54"/>
      <c r="D774" s="54"/>
      <c r="E774" s="2"/>
      <c r="F774" s="55"/>
      <c r="G774" s="56"/>
      <c r="H774" s="56"/>
      <c r="I774" s="57">
        <f>Tbl1_EmployerData[[#This Row],[Total de horas anuales (regulares)]]+Tbl1_EmployerData[[#This Row],[Total de horas anuales (horas extras, OT)]]</f>
        <v>0</v>
      </c>
      <c r="J774" s="58">
        <f>Tbl1_EmployerData[[#This Row],[Tarifa por hora]]*Tbl1_EmployerData[[#This Row],[Total de horas anuales (regulares)]]</f>
        <v>0</v>
      </c>
      <c r="K77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74" s="60"/>
      <c r="M774" s="61"/>
      <c r="N774" s="62">
        <f>Tbl1_EmployerData[[#This Row],[Salario base anual]]</f>
        <v>0</v>
      </c>
      <c r="O774" s="60"/>
      <c r="P774" s="63"/>
      <c r="Q774" s="64"/>
      <c r="R77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7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74" s="65" t="str">
        <f>IF(Tbl1_EmployerData[[#This Row],[Empleado
(Nombre o ID)]]="","",Tbl1_EmployerData[[#This Row],[Compensación total
]]/(Tbl1_EmployerData[[#This Row],[Total de horas efectivas]]))</f>
        <v/>
      </c>
    </row>
    <row r="775" spans="1:20">
      <c r="A775" s="53"/>
      <c r="B775" s="54"/>
      <c r="C775" s="54"/>
      <c r="D775" s="54"/>
      <c r="E775" s="2"/>
      <c r="F775" s="55"/>
      <c r="G775" s="56"/>
      <c r="H775" s="56"/>
      <c r="I775" s="57">
        <f>Tbl1_EmployerData[[#This Row],[Total de horas anuales (regulares)]]+Tbl1_EmployerData[[#This Row],[Total de horas anuales (horas extras, OT)]]</f>
        <v>0</v>
      </c>
      <c r="J775" s="58">
        <f>Tbl1_EmployerData[[#This Row],[Tarifa por hora]]*Tbl1_EmployerData[[#This Row],[Total de horas anuales (regulares)]]</f>
        <v>0</v>
      </c>
      <c r="K77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75" s="60"/>
      <c r="M775" s="61"/>
      <c r="N775" s="62">
        <f>Tbl1_EmployerData[[#This Row],[Salario base anual]]</f>
        <v>0</v>
      </c>
      <c r="O775" s="60"/>
      <c r="P775" s="63"/>
      <c r="Q775" s="64"/>
      <c r="R77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7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75" s="65" t="str">
        <f>IF(Tbl1_EmployerData[[#This Row],[Empleado
(Nombre o ID)]]="","",Tbl1_EmployerData[[#This Row],[Compensación total
]]/(Tbl1_EmployerData[[#This Row],[Total de horas efectivas]]))</f>
        <v/>
      </c>
    </row>
    <row r="776" spans="1:20">
      <c r="A776" s="53"/>
      <c r="B776" s="54"/>
      <c r="C776" s="54"/>
      <c r="D776" s="54"/>
      <c r="E776" s="2"/>
      <c r="F776" s="55"/>
      <c r="G776" s="56"/>
      <c r="H776" s="56"/>
      <c r="I776" s="57">
        <f>Tbl1_EmployerData[[#This Row],[Total de horas anuales (regulares)]]+Tbl1_EmployerData[[#This Row],[Total de horas anuales (horas extras, OT)]]</f>
        <v>0</v>
      </c>
      <c r="J776" s="58">
        <f>Tbl1_EmployerData[[#This Row],[Tarifa por hora]]*Tbl1_EmployerData[[#This Row],[Total de horas anuales (regulares)]]</f>
        <v>0</v>
      </c>
      <c r="K77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76" s="60"/>
      <c r="M776" s="61"/>
      <c r="N776" s="62">
        <f>Tbl1_EmployerData[[#This Row],[Salario base anual]]</f>
        <v>0</v>
      </c>
      <c r="O776" s="60"/>
      <c r="P776" s="63"/>
      <c r="Q776" s="64"/>
      <c r="R77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7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76" s="65" t="str">
        <f>IF(Tbl1_EmployerData[[#This Row],[Empleado
(Nombre o ID)]]="","",Tbl1_EmployerData[[#This Row],[Compensación total
]]/(Tbl1_EmployerData[[#This Row],[Total de horas efectivas]]))</f>
        <v/>
      </c>
    </row>
    <row r="777" spans="1:20">
      <c r="A777" s="53"/>
      <c r="B777" s="54"/>
      <c r="C777" s="54"/>
      <c r="D777" s="54"/>
      <c r="E777" s="2"/>
      <c r="F777" s="55"/>
      <c r="G777" s="56"/>
      <c r="H777" s="56"/>
      <c r="I777" s="57">
        <f>Tbl1_EmployerData[[#This Row],[Total de horas anuales (regulares)]]+Tbl1_EmployerData[[#This Row],[Total de horas anuales (horas extras, OT)]]</f>
        <v>0</v>
      </c>
      <c r="J777" s="58">
        <f>Tbl1_EmployerData[[#This Row],[Tarifa por hora]]*Tbl1_EmployerData[[#This Row],[Total de horas anuales (regulares)]]</f>
        <v>0</v>
      </c>
      <c r="K77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77" s="60"/>
      <c r="M777" s="61"/>
      <c r="N777" s="62">
        <f>Tbl1_EmployerData[[#This Row],[Salario base anual]]</f>
        <v>0</v>
      </c>
      <c r="O777" s="60"/>
      <c r="P777" s="63"/>
      <c r="Q777" s="64"/>
      <c r="R77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7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77" s="65" t="str">
        <f>IF(Tbl1_EmployerData[[#This Row],[Empleado
(Nombre o ID)]]="","",Tbl1_EmployerData[[#This Row],[Compensación total
]]/(Tbl1_EmployerData[[#This Row],[Total de horas efectivas]]))</f>
        <v/>
      </c>
    </row>
    <row r="778" spans="1:20">
      <c r="A778" s="53"/>
      <c r="B778" s="54"/>
      <c r="C778" s="54"/>
      <c r="D778" s="54"/>
      <c r="E778" s="2"/>
      <c r="F778" s="55"/>
      <c r="G778" s="56"/>
      <c r="H778" s="56"/>
      <c r="I778" s="57">
        <f>Tbl1_EmployerData[[#This Row],[Total de horas anuales (regulares)]]+Tbl1_EmployerData[[#This Row],[Total de horas anuales (horas extras, OT)]]</f>
        <v>0</v>
      </c>
      <c r="J778" s="58">
        <f>Tbl1_EmployerData[[#This Row],[Tarifa por hora]]*Tbl1_EmployerData[[#This Row],[Total de horas anuales (regulares)]]</f>
        <v>0</v>
      </c>
      <c r="K77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78" s="60"/>
      <c r="M778" s="61"/>
      <c r="N778" s="62">
        <f>Tbl1_EmployerData[[#This Row],[Salario base anual]]</f>
        <v>0</v>
      </c>
      <c r="O778" s="60"/>
      <c r="P778" s="63"/>
      <c r="Q778" s="64"/>
      <c r="R77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7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78" s="65" t="str">
        <f>IF(Tbl1_EmployerData[[#This Row],[Empleado
(Nombre o ID)]]="","",Tbl1_EmployerData[[#This Row],[Compensación total
]]/(Tbl1_EmployerData[[#This Row],[Total de horas efectivas]]))</f>
        <v/>
      </c>
    </row>
    <row r="779" spans="1:20">
      <c r="A779" s="53"/>
      <c r="B779" s="54"/>
      <c r="C779" s="54"/>
      <c r="D779" s="54"/>
      <c r="E779" s="2"/>
      <c r="F779" s="55"/>
      <c r="G779" s="56"/>
      <c r="H779" s="56"/>
      <c r="I779" s="57">
        <f>Tbl1_EmployerData[[#This Row],[Total de horas anuales (regulares)]]+Tbl1_EmployerData[[#This Row],[Total de horas anuales (horas extras, OT)]]</f>
        <v>0</v>
      </c>
      <c r="J779" s="58">
        <f>Tbl1_EmployerData[[#This Row],[Tarifa por hora]]*Tbl1_EmployerData[[#This Row],[Total de horas anuales (regulares)]]</f>
        <v>0</v>
      </c>
      <c r="K77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79" s="60"/>
      <c r="M779" s="61"/>
      <c r="N779" s="62">
        <f>Tbl1_EmployerData[[#This Row],[Salario base anual]]</f>
        <v>0</v>
      </c>
      <c r="O779" s="60"/>
      <c r="P779" s="63"/>
      <c r="Q779" s="64"/>
      <c r="R77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7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79" s="65" t="str">
        <f>IF(Tbl1_EmployerData[[#This Row],[Empleado
(Nombre o ID)]]="","",Tbl1_EmployerData[[#This Row],[Compensación total
]]/(Tbl1_EmployerData[[#This Row],[Total de horas efectivas]]))</f>
        <v/>
      </c>
    </row>
    <row r="780" spans="1:20">
      <c r="A780" s="53"/>
      <c r="B780" s="54"/>
      <c r="C780" s="54"/>
      <c r="D780" s="54"/>
      <c r="E780" s="2"/>
      <c r="F780" s="55"/>
      <c r="G780" s="56"/>
      <c r="H780" s="56"/>
      <c r="I780" s="57">
        <f>Tbl1_EmployerData[[#This Row],[Total de horas anuales (regulares)]]+Tbl1_EmployerData[[#This Row],[Total de horas anuales (horas extras, OT)]]</f>
        <v>0</v>
      </c>
      <c r="J780" s="58">
        <f>Tbl1_EmployerData[[#This Row],[Tarifa por hora]]*Tbl1_EmployerData[[#This Row],[Total de horas anuales (regulares)]]</f>
        <v>0</v>
      </c>
      <c r="K78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80" s="60"/>
      <c r="M780" s="61"/>
      <c r="N780" s="62">
        <f>Tbl1_EmployerData[[#This Row],[Salario base anual]]</f>
        <v>0</v>
      </c>
      <c r="O780" s="60"/>
      <c r="P780" s="63"/>
      <c r="Q780" s="64"/>
      <c r="R78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8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80" s="65" t="str">
        <f>IF(Tbl1_EmployerData[[#This Row],[Empleado
(Nombre o ID)]]="","",Tbl1_EmployerData[[#This Row],[Compensación total
]]/(Tbl1_EmployerData[[#This Row],[Total de horas efectivas]]))</f>
        <v/>
      </c>
    </row>
    <row r="781" spans="1:20">
      <c r="A781" s="53"/>
      <c r="B781" s="54"/>
      <c r="C781" s="54"/>
      <c r="D781" s="54"/>
      <c r="E781" s="2"/>
      <c r="F781" s="55"/>
      <c r="G781" s="56"/>
      <c r="H781" s="56"/>
      <c r="I781" s="57">
        <f>Tbl1_EmployerData[[#This Row],[Total de horas anuales (regulares)]]+Tbl1_EmployerData[[#This Row],[Total de horas anuales (horas extras, OT)]]</f>
        <v>0</v>
      </c>
      <c r="J781" s="58">
        <f>Tbl1_EmployerData[[#This Row],[Tarifa por hora]]*Tbl1_EmployerData[[#This Row],[Total de horas anuales (regulares)]]</f>
        <v>0</v>
      </c>
      <c r="K78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81" s="60"/>
      <c r="M781" s="61"/>
      <c r="N781" s="62">
        <f>Tbl1_EmployerData[[#This Row],[Salario base anual]]</f>
        <v>0</v>
      </c>
      <c r="O781" s="60"/>
      <c r="P781" s="63"/>
      <c r="Q781" s="64"/>
      <c r="R78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8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81" s="65" t="str">
        <f>IF(Tbl1_EmployerData[[#This Row],[Empleado
(Nombre o ID)]]="","",Tbl1_EmployerData[[#This Row],[Compensación total
]]/(Tbl1_EmployerData[[#This Row],[Total de horas efectivas]]))</f>
        <v/>
      </c>
    </row>
    <row r="782" spans="1:20">
      <c r="A782" s="53"/>
      <c r="B782" s="54"/>
      <c r="C782" s="54"/>
      <c r="D782" s="54"/>
      <c r="E782" s="2"/>
      <c r="F782" s="55"/>
      <c r="G782" s="56"/>
      <c r="H782" s="56"/>
      <c r="I782" s="57">
        <f>Tbl1_EmployerData[[#This Row],[Total de horas anuales (regulares)]]+Tbl1_EmployerData[[#This Row],[Total de horas anuales (horas extras, OT)]]</f>
        <v>0</v>
      </c>
      <c r="J782" s="58">
        <f>Tbl1_EmployerData[[#This Row],[Tarifa por hora]]*Tbl1_EmployerData[[#This Row],[Total de horas anuales (regulares)]]</f>
        <v>0</v>
      </c>
      <c r="K78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82" s="60"/>
      <c r="M782" s="61"/>
      <c r="N782" s="62">
        <f>Tbl1_EmployerData[[#This Row],[Salario base anual]]</f>
        <v>0</v>
      </c>
      <c r="O782" s="60"/>
      <c r="P782" s="63"/>
      <c r="Q782" s="64"/>
      <c r="R78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8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82" s="65" t="str">
        <f>IF(Tbl1_EmployerData[[#This Row],[Empleado
(Nombre o ID)]]="","",Tbl1_EmployerData[[#This Row],[Compensación total
]]/(Tbl1_EmployerData[[#This Row],[Total de horas efectivas]]))</f>
        <v/>
      </c>
    </row>
    <row r="783" spans="1:20">
      <c r="A783" s="53"/>
      <c r="B783" s="54"/>
      <c r="C783" s="54"/>
      <c r="D783" s="54"/>
      <c r="E783" s="2"/>
      <c r="F783" s="55"/>
      <c r="G783" s="56"/>
      <c r="H783" s="56"/>
      <c r="I783" s="57">
        <f>Tbl1_EmployerData[[#This Row],[Total de horas anuales (regulares)]]+Tbl1_EmployerData[[#This Row],[Total de horas anuales (horas extras, OT)]]</f>
        <v>0</v>
      </c>
      <c r="J783" s="58">
        <f>Tbl1_EmployerData[[#This Row],[Tarifa por hora]]*Tbl1_EmployerData[[#This Row],[Total de horas anuales (regulares)]]</f>
        <v>0</v>
      </c>
      <c r="K78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83" s="60"/>
      <c r="M783" s="61"/>
      <c r="N783" s="62">
        <f>Tbl1_EmployerData[[#This Row],[Salario base anual]]</f>
        <v>0</v>
      </c>
      <c r="O783" s="60"/>
      <c r="P783" s="63"/>
      <c r="Q783" s="64"/>
      <c r="R78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8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83" s="65" t="str">
        <f>IF(Tbl1_EmployerData[[#This Row],[Empleado
(Nombre o ID)]]="","",Tbl1_EmployerData[[#This Row],[Compensación total
]]/(Tbl1_EmployerData[[#This Row],[Total de horas efectivas]]))</f>
        <v/>
      </c>
    </row>
    <row r="784" spans="1:20">
      <c r="A784" s="53"/>
      <c r="B784" s="54"/>
      <c r="C784" s="54"/>
      <c r="D784" s="54"/>
      <c r="E784" s="2"/>
      <c r="F784" s="55"/>
      <c r="G784" s="56"/>
      <c r="H784" s="56"/>
      <c r="I784" s="57">
        <f>Tbl1_EmployerData[[#This Row],[Total de horas anuales (regulares)]]+Tbl1_EmployerData[[#This Row],[Total de horas anuales (horas extras, OT)]]</f>
        <v>0</v>
      </c>
      <c r="J784" s="58">
        <f>Tbl1_EmployerData[[#This Row],[Tarifa por hora]]*Tbl1_EmployerData[[#This Row],[Total de horas anuales (regulares)]]</f>
        <v>0</v>
      </c>
      <c r="K78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84" s="60"/>
      <c r="M784" s="61"/>
      <c r="N784" s="62">
        <f>Tbl1_EmployerData[[#This Row],[Salario base anual]]</f>
        <v>0</v>
      </c>
      <c r="O784" s="60"/>
      <c r="P784" s="63"/>
      <c r="Q784" s="64"/>
      <c r="R78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8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84" s="65" t="str">
        <f>IF(Tbl1_EmployerData[[#This Row],[Empleado
(Nombre o ID)]]="","",Tbl1_EmployerData[[#This Row],[Compensación total
]]/(Tbl1_EmployerData[[#This Row],[Total de horas efectivas]]))</f>
        <v/>
      </c>
    </row>
    <row r="785" spans="1:20">
      <c r="A785" s="53"/>
      <c r="B785" s="54"/>
      <c r="C785" s="54"/>
      <c r="D785" s="54"/>
      <c r="E785" s="2"/>
      <c r="F785" s="55"/>
      <c r="G785" s="56"/>
      <c r="H785" s="56"/>
      <c r="I785" s="57">
        <f>Tbl1_EmployerData[[#This Row],[Total de horas anuales (regulares)]]+Tbl1_EmployerData[[#This Row],[Total de horas anuales (horas extras, OT)]]</f>
        <v>0</v>
      </c>
      <c r="J785" s="58">
        <f>Tbl1_EmployerData[[#This Row],[Tarifa por hora]]*Tbl1_EmployerData[[#This Row],[Total de horas anuales (regulares)]]</f>
        <v>0</v>
      </c>
      <c r="K78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85" s="60"/>
      <c r="M785" s="61"/>
      <c r="N785" s="62">
        <f>Tbl1_EmployerData[[#This Row],[Salario base anual]]</f>
        <v>0</v>
      </c>
      <c r="O785" s="60"/>
      <c r="P785" s="63"/>
      <c r="Q785" s="64"/>
      <c r="R78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8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85" s="65" t="str">
        <f>IF(Tbl1_EmployerData[[#This Row],[Empleado
(Nombre o ID)]]="","",Tbl1_EmployerData[[#This Row],[Compensación total
]]/(Tbl1_EmployerData[[#This Row],[Total de horas efectivas]]))</f>
        <v/>
      </c>
    </row>
    <row r="786" spans="1:20">
      <c r="A786" s="53"/>
      <c r="B786" s="54"/>
      <c r="C786" s="54"/>
      <c r="D786" s="54"/>
      <c r="E786" s="2"/>
      <c r="F786" s="55"/>
      <c r="G786" s="56"/>
      <c r="H786" s="56"/>
      <c r="I786" s="57">
        <f>Tbl1_EmployerData[[#This Row],[Total de horas anuales (regulares)]]+Tbl1_EmployerData[[#This Row],[Total de horas anuales (horas extras, OT)]]</f>
        <v>0</v>
      </c>
      <c r="J786" s="58">
        <f>Tbl1_EmployerData[[#This Row],[Tarifa por hora]]*Tbl1_EmployerData[[#This Row],[Total de horas anuales (regulares)]]</f>
        <v>0</v>
      </c>
      <c r="K78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86" s="60"/>
      <c r="M786" s="61"/>
      <c r="N786" s="62">
        <f>Tbl1_EmployerData[[#This Row],[Salario base anual]]</f>
        <v>0</v>
      </c>
      <c r="O786" s="60"/>
      <c r="P786" s="63"/>
      <c r="Q786" s="64"/>
      <c r="R78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8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86" s="65" t="str">
        <f>IF(Tbl1_EmployerData[[#This Row],[Empleado
(Nombre o ID)]]="","",Tbl1_EmployerData[[#This Row],[Compensación total
]]/(Tbl1_EmployerData[[#This Row],[Total de horas efectivas]]))</f>
        <v/>
      </c>
    </row>
    <row r="787" spans="1:20">
      <c r="A787" s="53"/>
      <c r="B787" s="54"/>
      <c r="C787" s="54"/>
      <c r="D787" s="54"/>
      <c r="E787" s="2"/>
      <c r="F787" s="55"/>
      <c r="G787" s="56"/>
      <c r="H787" s="56"/>
      <c r="I787" s="57">
        <f>Tbl1_EmployerData[[#This Row],[Total de horas anuales (regulares)]]+Tbl1_EmployerData[[#This Row],[Total de horas anuales (horas extras, OT)]]</f>
        <v>0</v>
      </c>
      <c r="J787" s="58">
        <f>Tbl1_EmployerData[[#This Row],[Tarifa por hora]]*Tbl1_EmployerData[[#This Row],[Total de horas anuales (regulares)]]</f>
        <v>0</v>
      </c>
      <c r="K78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87" s="60"/>
      <c r="M787" s="61"/>
      <c r="N787" s="62">
        <f>Tbl1_EmployerData[[#This Row],[Salario base anual]]</f>
        <v>0</v>
      </c>
      <c r="O787" s="60"/>
      <c r="P787" s="63"/>
      <c r="Q787" s="64"/>
      <c r="R78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8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87" s="65" t="str">
        <f>IF(Tbl1_EmployerData[[#This Row],[Empleado
(Nombre o ID)]]="","",Tbl1_EmployerData[[#This Row],[Compensación total
]]/(Tbl1_EmployerData[[#This Row],[Total de horas efectivas]]))</f>
        <v/>
      </c>
    </row>
    <row r="788" spans="1:20">
      <c r="A788" s="53"/>
      <c r="B788" s="54"/>
      <c r="C788" s="54"/>
      <c r="D788" s="54"/>
      <c r="E788" s="2"/>
      <c r="F788" s="55"/>
      <c r="G788" s="56"/>
      <c r="H788" s="56"/>
      <c r="I788" s="57">
        <f>Tbl1_EmployerData[[#This Row],[Total de horas anuales (regulares)]]+Tbl1_EmployerData[[#This Row],[Total de horas anuales (horas extras, OT)]]</f>
        <v>0</v>
      </c>
      <c r="J788" s="58">
        <f>Tbl1_EmployerData[[#This Row],[Tarifa por hora]]*Tbl1_EmployerData[[#This Row],[Total de horas anuales (regulares)]]</f>
        <v>0</v>
      </c>
      <c r="K78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88" s="60"/>
      <c r="M788" s="61"/>
      <c r="N788" s="62">
        <f>Tbl1_EmployerData[[#This Row],[Salario base anual]]</f>
        <v>0</v>
      </c>
      <c r="O788" s="60"/>
      <c r="P788" s="63"/>
      <c r="Q788" s="64"/>
      <c r="R78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8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88" s="65" t="str">
        <f>IF(Tbl1_EmployerData[[#This Row],[Empleado
(Nombre o ID)]]="","",Tbl1_EmployerData[[#This Row],[Compensación total
]]/(Tbl1_EmployerData[[#This Row],[Total de horas efectivas]]))</f>
        <v/>
      </c>
    </row>
    <row r="789" spans="1:20">
      <c r="A789" s="53"/>
      <c r="B789" s="54"/>
      <c r="C789" s="54"/>
      <c r="D789" s="54"/>
      <c r="E789" s="2"/>
      <c r="F789" s="55"/>
      <c r="G789" s="56"/>
      <c r="H789" s="56"/>
      <c r="I789" s="57">
        <f>Tbl1_EmployerData[[#This Row],[Total de horas anuales (regulares)]]+Tbl1_EmployerData[[#This Row],[Total de horas anuales (horas extras, OT)]]</f>
        <v>0</v>
      </c>
      <c r="J789" s="58">
        <f>Tbl1_EmployerData[[#This Row],[Tarifa por hora]]*Tbl1_EmployerData[[#This Row],[Total de horas anuales (regulares)]]</f>
        <v>0</v>
      </c>
      <c r="K78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89" s="60"/>
      <c r="M789" s="61"/>
      <c r="N789" s="62">
        <f>Tbl1_EmployerData[[#This Row],[Salario base anual]]</f>
        <v>0</v>
      </c>
      <c r="O789" s="60"/>
      <c r="P789" s="63"/>
      <c r="Q789" s="64"/>
      <c r="R78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8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89" s="65" t="str">
        <f>IF(Tbl1_EmployerData[[#This Row],[Empleado
(Nombre o ID)]]="","",Tbl1_EmployerData[[#This Row],[Compensación total
]]/(Tbl1_EmployerData[[#This Row],[Total de horas efectivas]]))</f>
        <v/>
      </c>
    </row>
    <row r="790" spans="1:20">
      <c r="A790" s="53"/>
      <c r="B790" s="54"/>
      <c r="C790" s="54"/>
      <c r="D790" s="54"/>
      <c r="E790" s="2"/>
      <c r="F790" s="55"/>
      <c r="G790" s="56"/>
      <c r="H790" s="56"/>
      <c r="I790" s="57">
        <f>Tbl1_EmployerData[[#This Row],[Total de horas anuales (regulares)]]+Tbl1_EmployerData[[#This Row],[Total de horas anuales (horas extras, OT)]]</f>
        <v>0</v>
      </c>
      <c r="J790" s="58">
        <f>Tbl1_EmployerData[[#This Row],[Tarifa por hora]]*Tbl1_EmployerData[[#This Row],[Total de horas anuales (regulares)]]</f>
        <v>0</v>
      </c>
      <c r="K79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90" s="60"/>
      <c r="M790" s="61"/>
      <c r="N790" s="62">
        <f>Tbl1_EmployerData[[#This Row],[Salario base anual]]</f>
        <v>0</v>
      </c>
      <c r="O790" s="60"/>
      <c r="P790" s="63"/>
      <c r="Q790" s="64"/>
      <c r="R79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9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90" s="65" t="str">
        <f>IF(Tbl1_EmployerData[[#This Row],[Empleado
(Nombre o ID)]]="","",Tbl1_EmployerData[[#This Row],[Compensación total
]]/(Tbl1_EmployerData[[#This Row],[Total de horas efectivas]]))</f>
        <v/>
      </c>
    </row>
    <row r="791" spans="1:20">
      <c r="A791" s="53"/>
      <c r="B791" s="54"/>
      <c r="C791" s="54"/>
      <c r="D791" s="54"/>
      <c r="E791" s="2"/>
      <c r="F791" s="55"/>
      <c r="G791" s="56"/>
      <c r="H791" s="56"/>
      <c r="I791" s="57">
        <f>Tbl1_EmployerData[[#This Row],[Total de horas anuales (regulares)]]+Tbl1_EmployerData[[#This Row],[Total de horas anuales (horas extras, OT)]]</f>
        <v>0</v>
      </c>
      <c r="J791" s="58">
        <f>Tbl1_EmployerData[[#This Row],[Tarifa por hora]]*Tbl1_EmployerData[[#This Row],[Total de horas anuales (regulares)]]</f>
        <v>0</v>
      </c>
      <c r="K79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91" s="60"/>
      <c r="M791" s="61"/>
      <c r="N791" s="62">
        <f>Tbl1_EmployerData[[#This Row],[Salario base anual]]</f>
        <v>0</v>
      </c>
      <c r="O791" s="60"/>
      <c r="P791" s="63"/>
      <c r="Q791" s="64"/>
      <c r="R79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9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91" s="65" t="str">
        <f>IF(Tbl1_EmployerData[[#This Row],[Empleado
(Nombre o ID)]]="","",Tbl1_EmployerData[[#This Row],[Compensación total
]]/(Tbl1_EmployerData[[#This Row],[Total de horas efectivas]]))</f>
        <v/>
      </c>
    </row>
    <row r="792" spans="1:20">
      <c r="A792" s="53"/>
      <c r="B792" s="54"/>
      <c r="C792" s="54"/>
      <c r="D792" s="54"/>
      <c r="E792" s="2"/>
      <c r="F792" s="55"/>
      <c r="G792" s="56"/>
      <c r="H792" s="56"/>
      <c r="I792" s="57">
        <f>Tbl1_EmployerData[[#This Row],[Total de horas anuales (regulares)]]+Tbl1_EmployerData[[#This Row],[Total de horas anuales (horas extras, OT)]]</f>
        <v>0</v>
      </c>
      <c r="J792" s="58">
        <f>Tbl1_EmployerData[[#This Row],[Tarifa por hora]]*Tbl1_EmployerData[[#This Row],[Total de horas anuales (regulares)]]</f>
        <v>0</v>
      </c>
      <c r="K79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92" s="60"/>
      <c r="M792" s="61"/>
      <c r="N792" s="62">
        <f>Tbl1_EmployerData[[#This Row],[Salario base anual]]</f>
        <v>0</v>
      </c>
      <c r="O792" s="60"/>
      <c r="P792" s="63"/>
      <c r="Q792" s="64"/>
      <c r="R79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9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92" s="65" t="str">
        <f>IF(Tbl1_EmployerData[[#This Row],[Empleado
(Nombre o ID)]]="","",Tbl1_EmployerData[[#This Row],[Compensación total
]]/(Tbl1_EmployerData[[#This Row],[Total de horas efectivas]]))</f>
        <v/>
      </c>
    </row>
    <row r="793" spans="1:20">
      <c r="A793" s="53"/>
      <c r="B793" s="54"/>
      <c r="C793" s="54"/>
      <c r="D793" s="54"/>
      <c r="E793" s="2"/>
      <c r="F793" s="55"/>
      <c r="G793" s="56"/>
      <c r="H793" s="56"/>
      <c r="I793" s="57">
        <f>Tbl1_EmployerData[[#This Row],[Total de horas anuales (regulares)]]+Tbl1_EmployerData[[#This Row],[Total de horas anuales (horas extras, OT)]]</f>
        <v>0</v>
      </c>
      <c r="J793" s="58">
        <f>Tbl1_EmployerData[[#This Row],[Tarifa por hora]]*Tbl1_EmployerData[[#This Row],[Total de horas anuales (regulares)]]</f>
        <v>0</v>
      </c>
      <c r="K79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93" s="60"/>
      <c r="M793" s="61"/>
      <c r="N793" s="62">
        <f>Tbl1_EmployerData[[#This Row],[Salario base anual]]</f>
        <v>0</v>
      </c>
      <c r="O793" s="60"/>
      <c r="P793" s="63"/>
      <c r="Q793" s="64"/>
      <c r="R79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9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93" s="65" t="str">
        <f>IF(Tbl1_EmployerData[[#This Row],[Empleado
(Nombre o ID)]]="","",Tbl1_EmployerData[[#This Row],[Compensación total
]]/(Tbl1_EmployerData[[#This Row],[Total de horas efectivas]]))</f>
        <v/>
      </c>
    </row>
    <row r="794" spans="1:20">
      <c r="A794" s="53"/>
      <c r="B794" s="54"/>
      <c r="C794" s="54"/>
      <c r="D794" s="54"/>
      <c r="E794" s="2"/>
      <c r="F794" s="55"/>
      <c r="G794" s="56"/>
      <c r="H794" s="56"/>
      <c r="I794" s="57">
        <f>Tbl1_EmployerData[[#This Row],[Total de horas anuales (regulares)]]+Tbl1_EmployerData[[#This Row],[Total de horas anuales (horas extras, OT)]]</f>
        <v>0</v>
      </c>
      <c r="J794" s="58">
        <f>Tbl1_EmployerData[[#This Row],[Tarifa por hora]]*Tbl1_EmployerData[[#This Row],[Total de horas anuales (regulares)]]</f>
        <v>0</v>
      </c>
      <c r="K79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94" s="60"/>
      <c r="M794" s="61"/>
      <c r="N794" s="62">
        <f>Tbl1_EmployerData[[#This Row],[Salario base anual]]</f>
        <v>0</v>
      </c>
      <c r="O794" s="60"/>
      <c r="P794" s="63"/>
      <c r="Q794" s="64"/>
      <c r="R79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9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94" s="65" t="str">
        <f>IF(Tbl1_EmployerData[[#This Row],[Empleado
(Nombre o ID)]]="","",Tbl1_EmployerData[[#This Row],[Compensación total
]]/(Tbl1_EmployerData[[#This Row],[Total de horas efectivas]]))</f>
        <v/>
      </c>
    </row>
    <row r="795" spans="1:20">
      <c r="A795" s="53"/>
      <c r="B795" s="54"/>
      <c r="C795" s="54"/>
      <c r="D795" s="54"/>
      <c r="E795" s="2"/>
      <c r="F795" s="55"/>
      <c r="G795" s="56"/>
      <c r="H795" s="56"/>
      <c r="I795" s="57">
        <f>Tbl1_EmployerData[[#This Row],[Total de horas anuales (regulares)]]+Tbl1_EmployerData[[#This Row],[Total de horas anuales (horas extras, OT)]]</f>
        <v>0</v>
      </c>
      <c r="J795" s="58">
        <f>Tbl1_EmployerData[[#This Row],[Tarifa por hora]]*Tbl1_EmployerData[[#This Row],[Total de horas anuales (regulares)]]</f>
        <v>0</v>
      </c>
      <c r="K79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95" s="60"/>
      <c r="M795" s="61"/>
      <c r="N795" s="62">
        <f>Tbl1_EmployerData[[#This Row],[Salario base anual]]</f>
        <v>0</v>
      </c>
      <c r="O795" s="60"/>
      <c r="P795" s="63"/>
      <c r="Q795" s="64"/>
      <c r="R79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9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95" s="65" t="str">
        <f>IF(Tbl1_EmployerData[[#This Row],[Empleado
(Nombre o ID)]]="","",Tbl1_EmployerData[[#This Row],[Compensación total
]]/(Tbl1_EmployerData[[#This Row],[Total de horas efectivas]]))</f>
        <v/>
      </c>
    </row>
    <row r="796" spans="1:20">
      <c r="A796" s="53"/>
      <c r="B796" s="54"/>
      <c r="C796" s="54"/>
      <c r="D796" s="54"/>
      <c r="E796" s="2"/>
      <c r="F796" s="55"/>
      <c r="G796" s="56"/>
      <c r="H796" s="56"/>
      <c r="I796" s="57">
        <f>Tbl1_EmployerData[[#This Row],[Total de horas anuales (regulares)]]+Tbl1_EmployerData[[#This Row],[Total de horas anuales (horas extras, OT)]]</f>
        <v>0</v>
      </c>
      <c r="J796" s="58">
        <f>Tbl1_EmployerData[[#This Row],[Tarifa por hora]]*Tbl1_EmployerData[[#This Row],[Total de horas anuales (regulares)]]</f>
        <v>0</v>
      </c>
      <c r="K79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96" s="60"/>
      <c r="M796" s="61"/>
      <c r="N796" s="62">
        <f>Tbl1_EmployerData[[#This Row],[Salario base anual]]</f>
        <v>0</v>
      </c>
      <c r="O796" s="60"/>
      <c r="P796" s="63"/>
      <c r="Q796" s="64"/>
      <c r="R79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9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96" s="65" t="str">
        <f>IF(Tbl1_EmployerData[[#This Row],[Empleado
(Nombre o ID)]]="","",Tbl1_EmployerData[[#This Row],[Compensación total
]]/(Tbl1_EmployerData[[#This Row],[Total de horas efectivas]]))</f>
        <v/>
      </c>
    </row>
    <row r="797" spans="1:20">
      <c r="A797" s="53"/>
      <c r="B797" s="54"/>
      <c r="C797" s="54"/>
      <c r="D797" s="54"/>
      <c r="E797" s="2"/>
      <c r="F797" s="55"/>
      <c r="G797" s="56"/>
      <c r="H797" s="56"/>
      <c r="I797" s="57">
        <f>Tbl1_EmployerData[[#This Row],[Total de horas anuales (regulares)]]+Tbl1_EmployerData[[#This Row],[Total de horas anuales (horas extras, OT)]]</f>
        <v>0</v>
      </c>
      <c r="J797" s="58">
        <f>Tbl1_EmployerData[[#This Row],[Tarifa por hora]]*Tbl1_EmployerData[[#This Row],[Total de horas anuales (regulares)]]</f>
        <v>0</v>
      </c>
      <c r="K79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97" s="60"/>
      <c r="M797" s="61"/>
      <c r="N797" s="62">
        <f>Tbl1_EmployerData[[#This Row],[Salario base anual]]</f>
        <v>0</v>
      </c>
      <c r="O797" s="60"/>
      <c r="P797" s="63"/>
      <c r="Q797" s="64"/>
      <c r="R79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9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97" s="65" t="str">
        <f>IF(Tbl1_EmployerData[[#This Row],[Empleado
(Nombre o ID)]]="","",Tbl1_EmployerData[[#This Row],[Compensación total
]]/(Tbl1_EmployerData[[#This Row],[Total de horas efectivas]]))</f>
        <v/>
      </c>
    </row>
    <row r="798" spans="1:20">
      <c r="A798" s="53"/>
      <c r="B798" s="54"/>
      <c r="C798" s="54"/>
      <c r="D798" s="54"/>
      <c r="E798" s="2"/>
      <c r="F798" s="55"/>
      <c r="G798" s="56"/>
      <c r="H798" s="56"/>
      <c r="I798" s="57">
        <f>Tbl1_EmployerData[[#This Row],[Total de horas anuales (regulares)]]+Tbl1_EmployerData[[#This Row],[Total de horas anuales (horas extras, OT)]]</f>
        <v>0</v>
      </c>
      <c r="J798" s="58">
        <f>Tbl1_EmployerData[[#This Row],[Tarifa por hora]]*Tbl1_EmployerData[[#This Row],[Total de horas anuales (regulares)]]</f>
        <v>0</v>
      </c>
      <c r="K79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98" s="60"/>
      <c r="M798" s="61"/>
      <c r="N798" s="62">
        <f>Tbl1_EmployerData[[#This Row],[Salario base anual]]</f>
        <v>0</v>
      </c>
      <c r="O798" s="60"/>
      <c r="P798" s="63"/>
      <c r="Q798" s="64"/>
      <c r="R79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9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98" s="65" t="str">
        <f>IF(Tbl1_EmployerData[[#This Row],[Empleado
(Nombre o ID)]]="","",Tbl1_EmployerData[[#This Row],[Compensación total
]]/(Tbl1_EmployerData[[#This Row],[Total de horas efectivas]]))</f>
        <v/>
      </c>
    </row>
    <row r="799" spans="1:20">
      <c r="A799" s="53"/>
      <c r="B799" s="54"/>
      <c r="C799" s="54"/>
      <c r="D799" s="54"/>
      <c r="E799" s="2"/>
      <c r="F799" s="55"/>
      <c r="G799" s="56"/>
      <c r="H799" s="56"/>
      <c r="I799" s="57">
        <f>Tbl1_EmployerData[[#This Row],[Total de horas anuales (regulares)]]+Tbl1_EmployerData[[#This Row],[Total de horas anuales (horas extras, OT)]]</f>
        <v>0</v>
      </c>
      <c r="J799" s="58">
        <f>Tbl1_EmployerData[[#This Row],[Tarifa por hora]]*Tbl1_EmployerData[[#This Row],[Total de horas anuales (regulares)]]</f>
        <v>0</v>
      </c>
      <c r="K79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799" s="60"/>
      <c r="M799" s="61"/>
      <c r="N799" s="62">
        <f>Tbl1_EmployerData[[#This Row],[Salario base anual]]</f>
        <v>0</v>
      </c>
      <c r="O799" s="60"/>
      <c r="P799" s="63"/>
      <c r="Q799" s="64"/>
      <c r="R79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79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799" s="65" t="str">
        <f>IF(Tbl1_EmployerData[[#This Row],[Empleado
(Nombre o ID)]]="","",Tbl1_EmployerData[[#This Row],[Compensación total
]]/(Tbl1_EmployerData[[#This Row],[Total de horas efectivas]]))</f>
        <v/>
      </c>
    </row>
    <row r="800" spans="1:20">
      <c r="A800" s="53"/>
      <c r="B800" s="54"/>
      <c r="C800" s="54"/>
      <c r="D800" s="54"/>
      <c r="E800" s="2"/>
      <c r="F800" s="55"/>
      <c r="G800" s="56"/>
      <c r="H800" s="56"/>
      <c r="I800" s="57">
        <f>Tbl1_EmployerData[[#This Row],[Total de horas anuales (regulares)]]+Tbl1_EmployerData[[#This Row],[Total de horas anuales (horas extras, OT)]]</f>
        <v>0</v>
      </c>
      <c r="J800" s="58">
        <f>Tbl1_EmployerData[[#This Row],[Tarifa por hora]]*Tbl1_EmployerData[[#This Row],[Total de horas anuales (regulares)]]</f>
        <v>0</v>
      </c>
      <c r="K80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00" s="60"/>
      <c r="M800" s="61"/>
      <c r="N800" s="62">
        <f>Tbl1_EmployerData[[#This Row],[Salario base anual]]</f>
        <v>0</v>
      </c>
      <c r="O800" s="60"/>
      <c r="P800" s="63"/>
      <c r="Q800" s="64"/>
      <c r="R80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0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00" s="65" t="str">
        <f>IF(Tbl1_EmployerData[[#This Row],[Empleado
(Nombre o ID)]]="","",Tbl1_EmployerData[[#This Row],[Compensación total
]]/(Tbl1_EmployerData[[#This Row],[Total de horas efectivas]]))</f>
        <v/>
      </c>
    </row>
    <row r="801" spans="1:20">
      <c r="A801" s="53"/>
      <c r="B801" s="54"/>
      <c r="C801" s="54"/>
      <c r="D801" s="54"/>
      <c r="E801" s="2"/>
      <c r="F801" s="55"/>
      <c r="G801" s="56"/>
      <c r="H801" s="56"/>
      <c r="I801" s="57">
        <f>Tbl1_EmployerData[[#This Row],[Total de horas anuales (regulares)]]+Tbl1_EmployerData[[#This Row],[Total de horas anuales (horas extras, OT)]]</f>
        <v>0</v>
      </c>
      <c r="J801" s="58">
        <f>Tbl1_EmployerData[[#This Row],[Tarifa por hora]]*Tbl1_EmployerData[[#This Row],[Total de horas anuales (regulares)]]</f>
        <v>0</v>
      </c>
      <c r="K80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01" s="60"/>
      <c r="M801" s="61"/>
      <c r="N801" s="62">
        <f>Tbl1_EmployerData[[#This Row],[Salario base anual]]</f>
        <v>0</v>
      </c>
      <c r="O801" s="60"/>
      <c r="P801" s="63"/>
      <c r="Q801" s="64"/>
      <c r="R80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0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01" s="65" t="str">
        <f>IF(Tbl1_EmployerData[[#This Row],[Empleado
(Nombre o ID)]]="","",Tbl1_EmployerData[[#This Row],[Compensación total
]]/(Tbl1_EmployerData[[#This Row],[Total de horas efectivas]]))</f>
        <v/>
      </c>
    </row>
    <row r="802" spans="1:20">
      <c r="A802" s="53"/>
      <c r="B802" s="54"/>
      <c r="C802" s="54"/>
      <c r="D802" s="54"/>
      <c r="E802" s="2"/>
      <c r="F802" s="55"/>
      <c r="G802" s="56"/>
      <c r="H802" s="56"/>
      <c r="I802" s="57">
        <f>Tbl1_EmployerData[[#This Row],[Total de horas anuales (regulares)]]+Tbl1_EmployerData[[#This Row],[Total de horas anuales (horas extras, OT)]]</f>
        <v>0</v>
      </c>
      <c r="J802" s="58">
        <f>Tbl1_EmployerData[[#This Row],[Tarifa por hora]]*Tbl1_EmployerData[[#This Row],[Total de horas anuales (regulares)]]</f>
        <v>0</v>
      </c>
      <c r="K80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02" s="60"/>
      <c r="M802" s="61"/>
      <c r="N802" s="62">
        <f>Tbl1_EmployerData[[#This Row],[Salario base anual]]</f>
        <v>0</v>
      </c>
      <c r="O802" s="60"/>
      <c r="P802" s="63"/>
      <c r="Q802" s="64"/>
      <c r="R80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0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02" s="65" t="str">
        <f>IF(Tbl1_EmployerData[[#This Row],[Empleado
(Nombre o ID)]]="","",Tbl1_EmployerData[[#This Row],[Compensación total
]]/(Tbl1_EmployerData[[#This Row],[Total de horas efectivas]]))</f>
        <v/>
      </c>
    </row>
    <row r="803" spans="1:20">
      <c r="A803" s="53"/>
      <c r="B803" s="54"/>
      <c r="C803" s="54"/>
      <c r="D803" s="54"/>
      <c r="E803" s="2"/>
      <c r="F803" s="55"/>
      <c r="G803" s="56"/>
      <c r="H803" s="56"/>
      <c r="I803" s="57">
        <f>Tbl1_EmployerData[[#This Row],[Total de horas anuales (regulares)]]+Tbl1_EmployerData[[#This Row],[Total de horas anuales (horas extras, OT)]]</f>
        <v>0</v>
      </c>
      <c r="J803" s="58">
        <f>Tbl1_EmployerData[[#This Row],[Tarifa por hora]]*Tbl1_EmployerData[[#This Row],[Total de horas anuales (regulares)]]</f>
        <v>0</v>
      </c>
      <c r="K80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03" s="60"/>
      <c r="M803" s="61"/>
      <c r="N803" s="62">
        <f>Tbl1_EmployerData[[#This Row],[Salario base anual]]</f>
        <v>0</v>
      </c>
      <c r="O803" s="60"/>
      <c r="P803" s="63"/>
      <c r="Q803" s="64"/>
      <c r="R80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0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03" s="65" t="str">
        <f>IF(Tbl1_EmployerData[[#This Row],[Empleado
(Nombre o ID)]]="","",Tbl1_EmployerData[[#This Row],[Compensación total
]]/(Tbl1_EmployerData[[#This Row],[Total de horas efectivas]]))</f>
        <v/>
      </c>
    </row>
    <row r="804" spans="1:20">
      <c r="A804" s="53"/>
      <c r="B804" s="54"/>
      <c r="C804" s="54"/>
      <c r="D804" s="54"/>
      <c r="E804" s="2"/>
      <c r="F804" s="55"/>
      <c r="G804" s="56"/>
      <c r="H804" s="56"/>
      <c r="I804" s="57">
        <f>Tbl1_EmployerData[[#This Row],[Total de horas anuales (regulares)]]+Tbl1_EmployerData[[#This Row],[Total de horas anuales (horas extras, OT)]]</f>
        <v>0</v>
      </c>
      <c r="J804" s="58">
        <f>Tbl1_EmployerData[[#This Row],[Tarifa por hora]]*Tbl1_EmployerData[[#This Row],[Total de horas anuales (regulares)]]</f>
        <v>0</v>
      </c>
      <c r="K80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04" s="60"/>
      <c r="M804" s="61"/>
      <c r="N804" s="62">
        <f>Tbl1_EmployerData[[#This Row],[Salario base anual]]</f>
        <v>0</v>
      </c>
      <c r="O804" s="60"/>
      <c r="P804" s="63"/>
      <c r="Q804" s="64"/>
      <c r="R80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0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04" s="65" t="str">
        <f>IF(Tbl1_EmployerData[[#This Row],[Empleado
(Nombre o ID)]]="","",Tbl1_EmployerData[[#This Row],[Compensación total
]]/(Tbl1_EmployerData[[#This Row],[Total de horas efectivas]]))</f>
        <v/>
      </c>
    </row>
    <row r="805" spans="1:20">
      <c r="A805" s="53"/>
      <c r="B805" s="54"/>
      <c r="C805" s="54"/>
      <c r="D805" s="54"/>
      <c r="E805" s="2"/>
      <c r="F805" s="55"/>
      <c r="G805" s="56"/>
      <c r="H805" s="56"/>
      <c r="I805" s="57">
        <f>Tbl1_EmployerData[[#This Row],[Total de horas anuales (regulares)]]+Tbl1_EmployerData[[#This Row],[Total de horas anuales (horas extras, OT)]]</f>
        <v>0</v>
      </c>
      <c r="J805" s="58">
        <f>Tbl1_EmployerData[[#This Row],[Tarifa por hora]]*Tbl1_EmployerData[[#This Row],[Total de horas anuales (regulares)]]</f>
        <v>0</v>
      </c>
      <c r="K80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05" s="60"/>
      <c r="M805" s="61"/>
      <c r="N805" s="62">
        <f>Tbl1_EmployerData[[#This Row],[Salario base anual]]</f>
        <v>0</v>
      </c>
      <c r="O805" s="60"/>
      <c r="P805" s="63"/>
      <c r="Q805" s="64"/>
      <c r="R80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0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05" s="65" t="str">
        <f>IF(Tbl1_EmployerData[[#This Row],[Empleado
(Nombre o ID)]]="","",Tbl1_EmployerData[[#This Row],[Compensación total
]]/(Tbl1_EmployerData[[#This Row],[Total de horas efectivas]]))</f>
        <v/>
      </c>
    </row>
    <row r="806" spans="1:20">
      <c r="A806" s="53"/>
      <c r="B806" s="54"/>
      <c r="C806" s="54"/>
      <c r="D806" s="54"/>
      <c r="E806" s="2"/>
      <c r="F806" s="55"/>
      <c r="G806" s="56"/>
      <c r="H806" s="56"/>
      <c r="I806" s="57">
        <f>Tbl1_EmployerData[[#This Row],[Total de horas anuales (regulares)]]+Tbl1_EmployerData[[#This Row],[Total de horas anuales (horas extras, OT)]]</f>
        <v>0</v>
      </c>
      <c r="J806" s="58">
        <f>Tbl1_EmployerData[[#This Row],[Tarifa por hora]]*Tbl1_EmployerData[[#This Row],[Total de horas anuales (regulares)]]</f>
        <v>0</v>
      </c>
      <c r="K80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06" s="60"/>
      <c r="M806" s="61"/>
      <c r="N806" s="62">
        <f>Tbl1_EmployerData[[#This Row],[Salario base anual]]</f>
        <v>0</v>
      </c>
      <c r="O806" s="60"/>
      <c r="P806" s="63"/>
      <c r="Q806" s="64"/>
      <c r="R80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0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06" s="65" t="str">
        <f>IF(Tbl1_EmployerData[[#This Row],[Empleado
(Nombre o ID)]]="","",Tbl1_EmployerData[[#This Row],[Compensación total
]]/(Tbl1_EmployerData[[#This Row],[Total de horas efectivas]]))</f>
        <v/>
      </c>
    </row>
    <row r="807" spans="1:20">
      <c r="A807" s="53"/>
      <c r="B807" s="54"/>
      <c r="C807" s="54"/>
      <c r="D807" s="54"/>
      <c r="E807" s="2"/>
      <c r="F807" s="55"/>
      <c r="G807" s="56"/>
      <c r="H807" s="56"/>
      <c r="I807" s="57">
        <f>Tbl1_EmployerData[[#This Row],[Total de horas anuales (regulares)]]+Tbl1_EmployerData[[#This Row],[Total de horas anuales (horas extras, OT)]]</f>
        <v>0</v>
      </c>
      <c r="J807" s="58">
        <f>Tbl1_EmployerData[[#This Row],[Tarifa por hora]]*Tbl1_EmployerData[[#This Row],[Total de horas anuales (regulares)]]</f>
        <v>0</v>
      </c>
      <c r="K80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07" s="60"/>
      <c r="M807" s="61"/>
      <c r="N807" s="62">
        <f>Tbl1_EmployerData[[#This Row],[Salario base anual]]</f>
        <v>0</v>
      </c>
      <c r="O807" s="60"/>
      <c r="P807" s="63"/>
      <c r="Q807" s="64"/>
      <c r="R80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0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07" s="65" t="str">
        <f>IF(Tbl1_EmployerData[[#This Row],[Empleado
(Nombre o ID)]]="","",Tbl1_EmployerData[[#This Row],[Compensación total
]]/(Tbl1_EmployerData[[#This Row],[Total de horas efectivas]]))</f>
        <v/>
      </c>
    </row>
    <row r="808" spans="1:20">
      <c r="A808" s="53"/>
      <c r="B808" s="54"/>
      <c r="C808" s="54"/>
      <c r="D808" s="54"/>
      <c r="E808" s="2"/>
      <c r="F808" s="55"/>
      <c r="G808" s="56"/>
      <c r="H808" s="56"/>
      <c r="I808" s="57">
        <f>Tbl1_EmployerData[[#This Row],[Total de horas anuales (regulares)]]+Tbl1_EmployerData[[#This Row],[Total de horas anuales (horas extras, OT)]]</f>
        <v>0</v>
      </c>
      <c r="J808" s="58">
        <f>Tbl1_EmployerData[[#This Row],[Tarifa por hora]]*Tbl1_EmployerData[[#This Row],[Total de horas anuales (regulares)]]</f>
        <v>0</v>
      </c>
      <c r="K80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08" s="60"/>
      <c r="M808" s="61"/>
      <c r="N808" s="62">
        <f>Tbl1_EmployerData[[#This Row],[Salario base anual]]</f>
        <v>0</v>
      </c>
      <c r="O808" s="60"/>
      <c r="P808" s="63"/>
      <c r="Q808" s="64"/>
      <c r="R80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0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08" s="65" t="str">
        <f>IF(Tbl1_EmployerData[[#This Row],[Empleado
(Nombre o ID)]]="","",Tbl1_EmployerData[[#This Row],[Compensación total
]]/(Tbl1_EmployerData[[#This Row],[Total de horas efectivas]]))</f>
        <v/>
      </c>
    </row>
    <row r="809" spans="1:20">
      <c r="A809" s="53"/>
      <c r="B809" s="54"/>
      <c r="C809" s="54"/>
      <c r="D809" s="54"/>
      <c r="E809" s="2"/>
      <c r="F809" s="55"/>
      <c r="G809" s="56"/>
      <c r="H809" s="56"/>
      <c r="I809" s="57">
        <f>Tbl1_EmployerData[[#This Row],[Total de horas anuales (regulares)]]+Tbl1_EmployerData[[#This Row],[Total de horas anuales (horas extras, OT)]]</f>
        <v>0</v>
      </c>
      <c r="J809" s="58">
        <f>Tbl1_EmployerData[[#This Row],[Tarifa por hora]]*Tbl1_EmployerData[[#This Row],[Total de horas anuales (regulares)]]</f>
        <v>0</v>
      </c>
      <c r="K80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09" s="60"/>
      <c r="M809" s="61"/>
      <c r="N809" s="62">
        <f>Tbl1_EmployerData[[#This Row],[Salario base anual]]</f>
        <v>0</v>
      </c>
      <c r="O809" s="60"/>
      <c r="P809" s="63"/>
      <c r="Q809" s="64"/>
      <c r="R80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0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09" s="65" t="str">
        <f>IF(Tbl1_EmployerData[[#This Row],[Empleado
(Nombre o ID)]]="","",Tbl1_EmployerData[[#This Row],[Compensación total
]]/(Tbl1_EmployerData[[#This Row],[Total de horas efectivas]]))</f>
        <v/>
      </c>
    </row>
    <row r="810" spans="1:20">
      <c r="A810" s="53"/>
      <c r="B810" s="54"/>
      <c r="C810" s="54"/>
      <c r="D810" s="54"/>
      <c r="E810" s="2"/>
      <c r="F810" s="55"/>
      <c r="G810" s="56"/>
      <c r="H810" s="56"/>
      <c r="I810" s="57">
        <f>Tbl1_EmployerData[[#This Row],[Total de horas anuales (regulares)]]+Tbl1_EmployerData[[#This Row],[Total de horas anuales (horas extras, OT)]]</f>
        <v>0</v>
      </c>
      <c r="J810" s="58">
        <f>Tbl1_EmployerData[[#This Row],[Tarifa por hora]]*Tbl1_EmployerData[[#This Row],[Total de horas anuales (regulares)]]</f>
        <v>0</v>
      </c>
      <c r="K81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10" s="60"/>
      <c r="M810" s="61"/>
      <c r="N810" s="62">
        <f>Tbl1_EmployerData[[#This Row],[Salario base anual]]</f>
        <v>0</v>
      </c>
      <c r="O810" s="60"/>
      <c r="P810" s="63"/>
      <c r="Q810" s="64"/>
      <c r="R81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1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10" s="65" t="str">
        <f>IF(Tbl1_EmployerData[[#This Row],[Empleado
(Nombre o ID)]]="","",Tbl1_EmployerData[[#This Row],[Compensación total
]]/(Tbl1_EmployerData[[#This Row],[Total de horas efectivas]]))</f>
        <v/>
      </c>
    </row>
    <row r="811" spans="1:20">
      <c r="A811" s="53"/>
      <c r="B811" s="54"/>
      <c r="C811" s="54"/>
      <c r="D811" s="54"/>
      <c r="E811" s="2"/>
      <c r="F811" s="55"/>
      <c r="G811" s="56"/>
      <c r="H811" s="56"/>
      <c r="I811" s="57">
        <f>Tbl1_EmployerData[[#This Row],[Total de horas anuales (regulares)]]+Tbl1_EmployerData[[#This Row],[Total de horas anuales (horas extras, OT)]]</f>
        <v>0</v>
      </c>
      <c r="J811" s="58">
        <f>Tbl1_EmployerData[[#This Row],[Tarifa por hora]]*Tbl1_EmployerData[[#This Row],[Total de horas anuales (regulares)]]</f>
        <v>0</v>
      </c>
      <c r="K81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11" s="60"/>
      <c r="M811" s="61"/>
      <c r="N811" s="62">
        <f>Tbl1_EmployerData[[#This Row],[Salario base anual]]</f>
        <v>0</v>
      </c>
      <c r="O811" s="60"/>
      <c r="P811" s="63"/>
      <c r="Q811" s="64"/>
      <c r="R81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1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11" s="65" t="str">
        <f>IF(Tbl1_EmployerData[[#This Row],[Empleado
(Nombre o ID)]]="","",Tbl1_EmployerData[[#This Row],[Compensación total
]]/(Tbl1_EmployerData[[#This Row],[Total de horas efectivas]]))</f>
        <v/>
      </c>
    </row>
    <row r="812" spans="1:20">
      <c r="A812" s="53"/>
      <c r="B812" s="54"/>
      <c r="C812" s="54"/>
      <c r="D812" s="54"/>
      <c r="E812" s="2"/>
      <c r="F812" s="55"/>
      <c r="G812" s="56"/>
      <c r="H812" s="56"/>
      <c r="I812" s="57">
        <f>Tbl1_EmployerData[[#This Row],[Total de horas anuales (regulares)]]+Tbl1_EmployerData[[#This Row],[Total de horas anuales (horas extras, OT)]]</f>
        <v>0</v>
      </c>
      <c r="J812" s="58">
        <f>Tbl1_EmployerData[[#This Row],[Tarifa por hora]]*Tbl1_EmployerData[[#This Row],[Total de horas anuales (regulares)]]</f>
        <v>0</v>
      </c>
      <c r="K81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12" s="60"/>
      <c r="M812" s="61"/>
      <c r="N812" s="62">
        <f>Tbl1_EmployerData[[#This Row],[Salario base anual]]</f>
        <v>0</v>
      </c>
      <c r="O812" s="60"/>
      <c r="P812" s="63"/>
      <c r="Q812" s="64"/>
      <c r="R81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1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12" s="65" t="str">
        <f>IF(Tbl1_EmployerData[[#This Row],[Empleado
(Nombre o ID)]]="","",Tbl1_EmployerData[[#This Row],[Compensación total
]]/(Tbl1_EmployerData[[#This Row],[Total de horas efectivas]]))</f>
        <v/>
      </c>
    </row>
    <row r="813" spans="1:20">
      <c r="A813" s="53"/>
      <c r="B813" s="54"/>
      <c r="C813" s="54"/>
      <c r="D813" s="54"/>
      <c r="E813" s="2"/>
      <c r="F813" s="55"/>
      <c r="G813" s="56"/>
      <c r="H813" s="56"/>
      <c r="I813" s="57">
        <f>Tbl1_EmployerData[[#This Row],[Total de horas anuales (regulares)]]+Tbl1_EmployerData[[#This Row],[Total de horas anuales (horas extras, OT)]]</f>
        <v>0</v>
      </c>
      <c r="J813" s="58">
        <f>Tbl1_EmployerData[[#This Row],[Tarifa por hora]]*Tbl1_EmployerData[[#This Row],[Total de horas anuales (regulares)]]</f>
        <v>0</v>
      </c>
      <c r="K81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13" s="60"/>
      <c r="M813" s="61"/>
      <c r="N813" s="62">
        <f>Tbl1_EmployerData[[#This Row],[Salario base anual]]</f>
        <v>0</v>
      </c>
      <c r="O813" s="60"/>
      <c r="P813" s="63"/>
      <c r="Q813" s="64"/>
      <c r="R81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1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13" s="65" t="str">
        <f>IF(Tbl1_EmployerData[[#This Row],[Empleado
(Nombre o ID)]]="","",Tbl1_EmployerData[[#This Row],[Compensación total
]]/(Tbl1_EmployerData[[#This Row],[Total de horas efectivas]]))</f>
        <v/>
      </c>
    </row>
    <row r="814" spans="1:20">
      <c r="A814" s="53"/>
      <c r="B814" s="54"/>
      <c r="C814" s="54"/>
      <c r="D814" s="54"/>
      <c r="E814" s="2"/>
      <c r="F814" s="55"/>
      <c r="G814" s="56"/>
      <c r="H814" s="56"/>
      <c r="I814" s="57">
        <f>Tbl1_EmployerData[[#This Row],[Total de horas anuales (regulares)]]+Tbl1_EmployerData[[#This Row],[Total de horas anuales (horas extras, OT)]]</f>
        <v>0</v>
      </c>
      <c r="J814" s="58">
        <f>Tbl1_EmployerData[[#This Row],[Tarifa por hora]]*Tbl1_EmployerData[[#This Row],[Total de horas anuales (regulares)]]</f>
        <v>0</v>
      </c>
      <c r="K81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14" s="60"/>
      <c r="M814" s="61"/>
      <c r="N814" s="62">
        <f>Tbl1_EmployerData[[#This Row],[Salario base anual]]</f>
        <v>0</v>
      </c>
      <c r="O814" s="60"/>
      <c r="P814" s="63"/>
      <c r="Q814" s="64"/>
      <c r="R81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1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14" s="65" t="str">
        <f>IF(Tbl1_EmployerData[[#This Row],[Empleado
(Nombre o ID)]]="","",Tbl1_EmployerData[[#This Row],[Compensación total
]]/(Tbl1_EmployerData[[#This Row],[Total de horas efectivas]]))</f>
        <v/>
      </c>
    </row>
    <row r="815" spans="1:20">
      <c r="A815" s="53"/>
      <c r="B815" s="54"/>
      <c r="C815" s="54"/>
      <c r="D815" s="54"/>
      <c r="E815" s="2"/>
      <c r="F815" s="55"/>
      <c r="G815" s="56"/>
      <c r="H815" s="56"/>
      <c r="I815" s="57">
        <f>Tbl1_EmployerData[[#This Row],[Total de horas anuales (regulares)]]+Tbl1_EmployerData[[#This Row],[Total de horas anuales (horas extras, OT)]]</f>
        <v>0</v>
      </c>
      <c r="J815" s="58">
        <f>Tbl1_EmployerData[[#This Row],[Tarifa por hora]]*Tbl1_EmployerData[[#This Row],[Total de horas anuales (regulares)]]</f>
        <v>0</v>
      </c>
      <c r="K81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15" s="60"/>
      <c r="M815" s="61"/>
      <c r="N815" s="62">
        <f>Tbl1_EmployerData[[#This Row],[Salario base anual]]</f>
        <v>0</v>
      </c>
      <c r="O815" s="60"/>
      <c r="P815" s="63"/>
      <c r="Q815" s="64"/>
      <c r="R81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1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15" s="65" t="str">
        <f>IF(Tbl1_EmployerData[[#This Row],[Empleado
(Nombre o ID)]]="","",Tbl1_EmployerData[[#This Row],[Compensación total
]]/(Tbl1_EmployerData[[#This Row],[Total de horas efectivas]]))</f>
        <v/>
      </c>
    </row>
    <row r="816" spans="1:20">
      <c r="A816" s="53"/>
      <c r="B816" s="54"/>
      <c r="C816" s="54"/>
      <c r="D816" s="54"/>
      <c r="E816" s="2"/>
      <c r="F816" s="55"/>
      <c r="G816" s="56"/>
      <c r="H816" s="56"/>
      <c r="I816" s="57">
        <f>Tbl1_EmployerData[[#This Row],[Total de horas anuales (regulares)]]+Tbl1_EmployerData[[#This Row],[Total de horas anuales (horas extras, OT)]]</f>
        <v>0</v>
      </c>
      <c r="J816" s="58">
        <f>Tbl1_EmployerData[[#This Row],[Tarifa por hora]]*Tbl1_EmployerData[[#This Row],[Total de horas anuales (regulares)]]</f>
        <v>0</v>
      </c>
      <c r="K81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16" s="60"/>
      <c r="M816" s="61"/>
      <c r="N816" s="62">
        <f>Tbl1_EmployerData[[#This Row],[Salario base anual]]</f>
        <v>0</v>
      </c>
      <c r="O816" s="60"/>
      <c r="P816" s="63"/>
      <c r="Q816" s="64"/>
      <c r="R81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1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16" s="65" t="str">
        <f>IF(Tbl1_EmployerData[[#This Row],[Empleado
(Nombre o ID)]]="","",Tbl1_EmployerData[[#This Row],[Compensación total
]]/(Tbl1_EmployerData[[#This Row],[Total de horas efectivas]]))</f>
        <v/>
      </c>
    </row>
    <row r="817" spans="1:20">
      <c r="A817" s="53"/>
      <c r="B817" s="54"/>
      <c r="C817" s="54"/>
      <c r="D817" s="54"/>
      <c r="E817" s="2"/>
      <c r="F817" s="55"/>
      <c r="G817" s="56"/>
      <c r="H817" s="56"/>
      <c r="I817" s="57">
        <f>Tbl1_EmployerData[[#This Row],[Total de horas anuales (regulares)]]+Tbl1_EmployerData[[#This Row],[Total de horas anuales (horas extras, OT)]]</f>
        <v>0</v>
      </c>
      <c r="J817" s="58">
        <f>Tbl1_EmployerData[[#This Row],[Tarifa por hora]]*Tbl1_EmployerData[[#This Row],[Total de horas anuales (regulares)]]</f>
        <v>0</v>
      </c>
      <c r="K81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17" s="60"/>
      <c r="M817" s="61"/>
      <c r="N817" s="62">
        <f>Tbl1_EmployerData[[#This Row],[Salario base anual]]</f>
        <v>0</v>
      </c>
      <c r="O817" s="60"/>
      <c r="P817" s="63"/>
      <c r="Q817" s="64"/>
      <c r="R81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1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17" s="65" t="str">
        <f>IF(Tbl1_EmployerData[[#This Row],[Empleado
(Nombre o ID)]]="","",Tbl1_EmployerData[[#This Row],[Compensación total
]]/(Tbl1_EmployerData[[#This Row],[Total de horas efectivas]]))</f>
        <v/>
      </c>
    </row>
    <row r="818" spans="1:20">
      <c r="A818" s="53"/>
      <c r="B818" s="54"/>
      <c r="C818" s="54"/>
      <c r="D818" s="54"/>
      <c r="E818" s="2"/>
      <c r="F818" s="55"/>
      <c r="G818" s="56"/>
      <c r="H818" s="56"/>
      <c r="I818" s="57">
        <f>Tbl1_EmployerData[[#This Row],[Total de horas anuales (regulares)]]+Tbl1_EmployerData[[#This Row],[Total de horas anuales (horas extras, OT)]]</f>
        <v>0</v>
      </c>
      <c r="J818" s="58">
        <f>Tbl1_EmployerData[[#This Row],[Tarifa por hora]]*Tbl1_EmployerData[[#This Row],[Total de horas anuales (regulares)]]</f>
        <v>0</v>
      </c>
      <c r="K81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18" s="60"/>
      <c r="M818" s="61"/>
      <c r="N818" s="62">
        <f>Tbl1_EmployerData[[#This Row],[Salario base anual]]</f>
        <v>0</v>
      </c>
      <c r="O818" s="60"/>
      <c r="P818" s="63"/>
      <c r="Q818" s="64"/>
      <c r="R81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1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18" s="65" t="str">
        <f>IF(Tbl1_EmployerData[[#This Row],[Empleado
(Nombre o ID)]]="","",Tbl1_EmployerData[[#This Row],[Compensación total
]]/(Tbl1_EmployerData[[#This Row],[Total de horas efectivas]]))</f>
        <v/>
      </c>
    </row>
    <row r="819" spans="1:20">
      <c r="A819" s="53"/>
      <c r="B819" s="54"/>
      <c r="C819" s="54"/>
      <c r="D819" s="54"/>
      <c r="E819" s="2"/>
      <c r="F819" s="55"/>
      <c r="G819" s="56"/>
      <c r="H819" s="56"/>
      <c r="I819" s="57">
        <f>Tbl1_EmployerData[[#This Row],[Total de horas anuales (regulares)]]+Tbl1_EmployerData[[#This Row],[Total de horas anuales (horas extras, OT)]]</f>
        <v>0</v>
      </c>
      <c r="J819" s="58">
        <f>Tbl1_EmployerData[[#This Row],[Tarifa por hora]]*Tbl1_EmployerData[[#This Row],[Total de horas anuales (regulares)]]</f>
        <v>0</v>
      </c>
      <c r="K81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19" s="60"/>
      <c r="M819" s="61"/>
      <c r="N819" s="62">
        <f>Tbl1_EmployerData[[#This Row],[Salario base anual]]</f>
        <v>0</v>
      </c>
      <c r="O819" s="60"/>
      <c r="P819" s="63"/>
      <c r="Q819" s="64"/>
      <c r="R81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1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19" s="65" t="str">
        <f>IF(Tbl1_EmployerData[[#This Row],[Empleado
(Nombre o ID)]]="","",Tbl1_EmployerData[[#This Row],[Compensación total
]]/(Tbl1_EmployerData[[#This Row],[Total de horas efectivas]]))</f>
        <v/>
      </c>
    </row>
    <row r="820" spans="1:20">
      <c r="A820" s="53"/>
      <c r="B820" s="54"/>
      <c r="C820" s="54"/>
      <c r="D820" s="54"/>
      <c r="E820" s="2"/>
      <c r="F820" s="55"/>
      <c r="G820" s="56"/>
      <c r="H820" s="56"/>
      <c r="I820" s="57">
        <f>Tbl1_EmployerData[[#This Row],[Total de horas anuales (regulares)]]+Tbl1_EmployerData[[#This Row],[Total de horas anuales (horas extras, OT)]]</f>
        <v>0</v>
      </c>
      <c r="J820" s="58">
        <f>Tbl1_EmployerData[[#This Row],[Tarifa por hora]]*Tbl1_EmployerData[[#This Row],[Total de horas anuales (regulares)]]</f>
        <v>0</v>
      </c>
      <c r="K82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20" s="60"/>
      <c r="M820" s="61"/>
      <c r="N820" s="62">
        <f>Tbl1_EmployerData[[#This Row],[Salario base anual]]</f>
        <v>0</v>
      </c>
      <c r="O820" s="60"/>
      <c r="P820" s="63"/>
      <c r="Q820" s="64"/>
      <c r="R82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2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20" s="65" t="str">
        <f>IF(Tbl1_EmployerData[[#This Row],[Empleado
(Nombre o ID)]]="","",Tbl1_EmployerData[[#This Row],[Compensación total
]]/(Tbl1_EmployerData[[#This Row],[Total de horas efectivas]]))</f>
        <v/>
      </c>
    </row>
    <row r="821" spans="1:20">
      <c r="A821" s="53"/>
      <c r="B821" s="54"/>
      <c r="C821" s="54"/>
      <c r="D821" s="54"/>
      <c r="E821" s="2"/>
      <c r="F821" s="55"/>
      <c r="G821" s="56"/>
      <c r="H821" s="56"/>
      <c r="I821" s="57">
        <f>Tbl1_EmployerData[[#This Row],[Total de horas anuales (regulares)]]+Tbl1_EmployerData[[#This Row],[Total de horas anuales (horas extras, OT)]]</f>
        <v>0</v>
      </c>
      <c r="J821" s="58">
        <f>Tbl1_EmployerData[[#This Row],[Tarifa por hora]]*Tbl1_EmployerData[[#This Row],[Total de horas anuales (regulares)]]</f>
        <v>0</v>
      </c>
      <c r="K82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21" s="60"/>
      <c r="M821" s="61"/>
      <c r="N821" s="62">
        <f>Tbl1_EmployerData[[#This Row],[Salario base anual]]</f>
        <v>0</v>
      </c>
      <c r="O821" s="60"/>
      <c r="P821" s="63"/>
      <c r="Q821" s="64"/>
      <c r="R82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2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21" s="65" t="str">
        <f>IF(Tbl1_EmployerData[[#This Row],[Empleado
(Nombre o ID)]]="","",Tbl1_EmployerData[[#This Row],[Compensación total
]]/(Tbl1_EmployerData[[#This Row],[Total de horas efectivas]]))</f>
        <v/>
      </c>
    </row>
    <row r="822" spans="1:20">
      <c r="A822" s="53"/>
      <c r="B822" s="54"/>
      <c r="C822" s="54"/>
      <c r="D822" s="54"/>
      <c r="E822" s="2"/>
      <c r="F822" s="55"/>
      <c r="G822" s="56"/>
      <c r="H822" s="56"/>
      <c r="I822" s="57">
        <f>Tbl1_EmployerData[[#This Row],[Total de horas anuales (regulares)]]+Tbl1_EmployerData[[#This Row],[Total de horas anuales (horas extras, OT)]]</f>
        <v>0</v>
      </c>
      <c r="J822" s="58">
        <f>Tbl1_EmployerData[[#This Row],[Tarifa por hora]]*Tbl1_EmployerData[[#This Row],[Total de horas anuales (regulares)]]</f>
        <v>0</v>
      </c>
      <c r="K82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22" s="60"/>
      <c r="M822" s="61"/>
      <c r="N822" s="62">
        <f>Tbl1_EmployerData[[#This Row],[Salario base anual]]</f>
        <v>0</v>
      </c>
      <c r="O822" s="60"/>
      <c r="P822" s="63"/>
      <c r="Q822" s="64"/>
      <c r="R82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2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22" s="65" t="str">
        <f>IF(Tbl1_EmployerData[[#This Row],[Empleado
(Nombre o ID)]]="","",Tbl1_EmployerData[[#This Row],[Compensación total
]]/(Tbl1_EmployerData[[#This Row],[Total de horas efectivas]]))</f>
        <v/>
      </c>
    </row>
    <row r="823" spans="1:20">
      <c r="A823" s="53"/>
      <c r="B823" s="54"/>
      <c r="C823" s="54"/>
      <c r="D823" s="54"/>
      <c r="E823" s="2"/>
      <c r="F823" s="55"/>
      <c r="G823" s="56"/>
      <c r="H823" s="56"/>
      <c r="I823" s="57">
        <f>Tbl1_EmployerData[[#This Row],[Total de horas anuales (regulares)]]+Tbl1_EmployerData[[#This Row],[Total de horas anuales (horas extras, OT)]]</f>
        <v>0</v>
      </c>
      <c r="J823" s="58">
        <f>Tbl1_EmployerData[[#This Row],[Tarifa por hora]]*Tbl1_EmployerData[[#This Row],[Total de horas anuales (regulares)]]</f>
        <v>0</v>
      </c>
      <c r="K82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23" s="60"/>
      <c r="M823" s="61"/>
      <c r="N823" s="62">
        <f>Tbl1_EmployerData[[#This Row],[Salario base anual]]</f>
        <v>0</v>
      </c>
      <c r="O823" s="60"/>
      <c r="P823" s="63"/>
      <c r="Q823" s="64"/>
      <c r="R82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2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23" s="65" t="str">
        <f>IF(Tbl1_EmployerData[[#This Row],[Empleado
(Nombre o ID)]]="","",Tbl1_EmployerData[[#This Row],[Compensación total
]]/(Tbl1_EmployerData[[#This Row],[Total de horas efectivas]]))</f>
        <v/>
      </c>
    </row>
    <row r="824" spans="1:20">
      <c r="A824" s="53"/>
      <c r="B824" s="54"/>
      <c r="C824" s="54"/>
      <c r="D824" s="54"/>
      <c r="E824" s="2"/>
      <c r="F824" s="55"/>
      <c r="G824" s="56"/>
      <c r="H824" s="56"/>
      <c r="I824" s="57">
        <f>Tbl1_EmployerData[[#This Row],[Total de horas anuales (regulares)]]+Tbl1_EmployerData[[#This Row],[Total de horas anuales (horas extras, OT)]]</f>
        <v>0</v>
      </c>
      <c r="J824" s="58">
        <f>Tbl1_EmployerData[[#This Row],[Tarifa por hora]]*Tbl1_EmployerData[[#This Row],[Total de horas anuales (regulares)]]</f>
        <v>0</v>
      </c>
      <c r="K82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24" s="60"/>
      <c r="M824" s="61"/>
      <c r="N824" s="62">
        <f>Tbl1_EmployerData[[#This Row],[Salario base anual]]</f>
        <v>0</v>
      </c>
      <c r="O824" s="60"/>
      <c r="P824" s="63"/>
      <c r="Q824" s="64"/>
      <c r="R82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2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24" s="65" t="str">
        <f>IF(Tbl1_EmployerData[[#This Row],[Empleado
(Nombre o ID)]]="","",Tbl1_EmployerData[[#This Row],[Compensación total
]]/(Tbl1_EmployerData[[#This Row],[Total de horas efectivas]]))</f>
        <v/>
      </c>
    </row>
    <row r="825" spans="1:20">
      <c r="A825" s="53"/>
      <c r="B825" s="54"/>
      <c r="C825" s="54"/>
      <c r="D825" s="54"/>
      <c r="E825" s="2"/>
      <c r="F825" s="55"/>
      <c r="G825" s="56"/>
      <c r="H825" s="56"/>
      <c r="I825" s="57">
        <f>Tbl1_EmployerData[[#This Row],[Total de horas anuales (regulares)]]+Tbl1_EmployerData[[#This Row],[Total de horas anuales (horas extras, OT)]]</f>
        <v>0</v>
      </c>
      <c r="J825" s="58">
        <f>Tbl1_EmployerData[[#This Row],[Tarifa por hora]]*Tbl1_EmployerData[[#This Row],[Total de horas anuales (regulares)]]</f>
        <v>0</v>
      </c>
      <c r="K82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25" s="60"/>
      <c r="M825" s="61"/>
      <c r="N825" s="62">
        <f>Tbl1_EmployerData[[#This Row],[Salario base anual]]</f>
        <v>0</v>
      </c>
      <c r="O825" s="60"/>
      <c r="P825" s="63"/>
      <c r="Q825" s="64"/>
      <c r="R82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2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25" s="65" t="str">
        <f>IF(Tbl1_EmployerData[[#This Row],[Empleado
(Nombre o ID)]]="","",Tbl1_EmployerData[[#This Row],[Compensación total
]]/(Tbl1_EmployerData[[#This Row],[Total de horas efectivas]]))</f>
        <v/>
      </c>
    </row>
    <row r="826" spans="1:20">
      <c r="A826" s="53"/>
      <c r="B826" s="54"/>
      <c r="C826" s="54"/>
      <c r="D826" s="54"/>
      <c r="E826" s="2"/>
      <c r="F826" s="55"/>
      <c r="G826" s="56"/>
      <c r="H826" s="56"/>
      <c r="I826" s="57">
        <f>Tbl1_EmployerData[[#This Row],[Total de horas anuales (regulares)]]+Tbl1_EmployerData[[#This Row],[Total de horas anuales (horas extras, OT)]]</f>
        <v>0</v>
      </c>
      <c r="J826" s="58">
        <f>Tbl1_EmployerData[[#This Row],[Tarifa por hora]]*Tbl1_EmployerData[[#This Row],[Total de horas anuales (regulares)]]</f>
        <v>0</v>
      </c>
      <c r="K82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26" s="60"/>
      <c r="M826" s="61"/>
      <c r="N826" s="62">
        <f>Tbl1_EmployerData[[#This Row],[Salario base anual]]</f>
        <v>0</v>
      </c>
      <c r="O826" s="60"/>
      <c r="P826" s="63"/>
      <c r="Q826" s="64"/>
      <c r="R82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2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26" s="65" t="str">
        <f>IF(Tbl1_EmployerData[[#This Row],[Empleado
(Nombre o ID)]]="","",Tbl1_EmployerData[[#This Row],[Compensación total
]]/(Tbl1_EmployerData[[#This Row],[Total de horas efectivas]]))</f>
        <v/>
      </c>
    </row>
    <row r="827" spans="1:20">
      <c r="A827" s="53"/>
      <c r="B827" s="54"/>
      <c r="C827" s="54"/>
      <c r="D827" s="54"/>
      <c r="E827" s="2"/>
      <c r="F827" s="55"/>
      <c r="G827" s="56"/>
      <c r="H827" s="56"/>
      <c r="I827" s="57">
        <f>Tbl1_EmployerData[[#This Row],[Total de horas anuales (regulares)]]+Tbl1_EmployerData[[#This Row],[Total de horas anuales (horas extras, OT)]]</f>
        <v>0</v>
      </c>
      <c r="J827" s="58">
        <f>Tbl1_EmployerData[[#This Row],[Tarifa por hora]]*Tbl1_EmployerData[[#This Row],[Total de horas anuales (regulares)]]</f>
        <v>0</v>
      </c>
      <c r="K82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27" s="60"/>
      <c r="M827" s="61"/>
      <c r="N827" s="62">
        <f>Tbl1_EmployerData[[#This Row],[Salario base anual]]</f>
        <v>0</v>
      </c>
      <c r="O827" s="60"/>
      <c r="P827" s="63"/>
      <c r="Q827" s="64"/>
      <c r="R82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2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27" s="65" t="str">
        <f>IF(Tbl1_EmployerData[[#This Row],[Empleado
(Nombre o ID)]]="","",Tbl1_EmployerData[[#This Row],[Compensación total
]]/(Tbl1_EmployerData[[#This Row],[Total de horas efectivas]]))</f>
        <v/>
      </c>
    </row>
    <row r="828" spans="1:20">
      <c r="A828" s="53"/>
      <c r="B828" s="54"/>
      <c r="C828" s="54"/>
      <c r="D828" s="54"/>
      <c r="E828" s="2"/>
      <c r="F828" s="55"/>
      <c r="G828" s="56"/>
      <c r="H828" s="56"/>
      <c r="I828" s="57">
        <f>Tbl1_EmployerData[[#This Row],[Total de horas anuales (regulares)]]+Tbl1_EmployerData[[#This Row],[Total de horas anuales (horas extras, OT)]]</f>
        <v>0</v>
      </c>
      <c r="J828" s="58">
        <f>Tbl1_EmployerData[[#This Row],[Tarifa por hora]]*Tbl1_EmployerData[[#This Row],[Total de horas anuales (regulares)]]</f>
        <v>0</v>
      </c>
      <c r="K82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28" s="60"/>
      <c r="M828" s="61"/>
      <c r="N828" s="62">
        <f>Tbl1_EmployerData[[#This Row],[Salario base anual]]</f>
        <v>0</v>
      </c>
      <c r="O828" s="60"/>
      <c r="P828" s="63"/>
      <c r="Q828" s="64"/>
      <c r="R82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2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28" s="65" t="str">
        <f>IF(Tbl1_EmployerData[[#This Row],[Empleado
(Nombre o ID)]]="","",Tbl1_EmployerData[[#This Row],[Compensación total
]]/(Tbl1_EmployerData[[#This Row],[Total de horas efectivas]]))</f>
        <v/>
      </c>
    </row>
    <row r="829" spans="1:20">
      <c r="A829" s="53"/>
      <c r="B829" s="54"/>
      <c r="C829" s="54"/>
      <c r="D829" s="54"/>
      <c r="E829" s="2"/>
      <c r="F829" s="55"/>
      <c r="G829" s="56"/>
      <c r="H829" s="56"/>
      <c r="I829" s="57">
        <f>Tbl1_EmployerData[[#This Row],[Total de horas anuales (regulares)]]+Tbl1_EmployerData[[#This Row],[Total de horas anuales (horas extras, OT)]]</f>
        <v>0</v>
      </c>
      <c r="J829" s="58">
        <f>Tbl1_EmployerData[[#This Row],[Tarifa por hora]]*Tbl1_EmployerData[[#This Row],[Total de horas anuales (regulares)]]</f>
        <v>0</v>
      </c>
      <c r="K82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29" s="60"/>
      <c r="M829" s="61"/>
      <c r="N829" s="62">
        <f>Tbl1_EmployerData[[#This Row],[Salario base anual]]</f>
        <v>0</v>
      </c>
      <c r="O829" s="60"/>
      <c r="P829" s="63"/>
      <c r="Q829" s="64"/>
      <c r="R82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2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29" s="65" t="str">
        <f>IF(Tbl1_EmployerData[[#This Row],[Empleado
(Nombre o ID)]]="","",Tbl1_EmployerData[[#This Row],[Compensación total
]]/(Tbl1_EmployerData[[#This Row],[Total de horas efectivas]]))</f>
        <v/>
      </c>
    </row>
    <row r="830" spans="1:20">
      <c r="A830" s="53"/>
      <c r="B830" s="54"/>
      <c r="C830" s="54"/>
      <c r="D830" s="54"/>
      <c r="E830" s="2"/>
      <c r="F830" s="55"/>
      <c r="G830" s="56"/>
      <c r="H830" s="56"/>
      <c r="I830" s="57">
        <f>Tbl1_EmployerData[[#This Row],[Total de horas anuales (regulares)]]+Tbl1_EmployerData[[#This Row],[Total de horas anuales (horas extras, OT)]]</f>
        <v>0</v>
      </c>
      <c r="J830" s="58">
        <f>Tbl1_EmployerData[[#This Row],[Tarifa por hora]]*Tbl1_EmployerData[[#This Row],[Total de horas anuales (regulares)]]</f>
        <v>0</v>
      </c>
      <c r="K83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30" s="60"/>
      <c r="M830" s="61"/>
      <c r="N830" s="62">
        <f>Tbl1_EmployerData[[#This Row],[Salario base anual]]</f>
        <v>0</v>
      </c>
      <c r="O830" s="60"/>
      <c r="P830" s="63"/>
      <c r="Q830" s="64"/>
      <c r="R83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3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30" s="65" t="str">
        <f>IF(Tbl1_EmployerData[[#This Row],[Empleado
(Nombre o ID)]]="","",Tbl1_EmployerData[[#This Row],[Compensación total
]]/(Tbl1_EmployerData[[#This Row],[Total de horas efectivas]]))</f>
        <v/>
      </c>
    </row>
    <row r="831" spans="1:20">
      <c r="A831" s="53"/>
      <c r="B831" s="54"/>
      <c r="C831" s="54"/>
      <c r="D831" s="54"/>
      <c r="E831" s="2"/>
      <c r="F831" s="55"/>
      <c r="G831" s="56"/>
      <c r="H831" s="56"/>
      <c r="I831" s="57">
        <f>Tbl1_EmployerData[[#This Row],[Total de horas anuales (regulares)]]+Tbl1_EmployerData[[#This Row],[Total de horas anuales (horas extras, OT)]]</f>
        <v>0</v>
      </c>
      <c r="J831" s="58">
        <f>Tbl1_EmployerData[[#This Row],[Tarifa por hora]]*Tbl1_EmployerData[[#This Row],[Total de horas anuales (regulares)]]</f>
        <v>0</v>
      </c>
      <c r="K83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31" s="60"/>
      <c r="M831" s="61"/>
      <c r="N831" s="62">
        <f>Tbl1_EmployerData[[#This Row],[Salario base anual]]</f>
        <v>0</v>
      </c>
      <c r="O831" s="60"/>
      <c r="P831" s="63"/>
      <c r="Q831" s="64"/>
      <c r="R83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3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31" s="65" t="str">
        <f>IF(Tbl1_EmployerData[[#This Row],[Empleado
(Nombre o ID)]]="","",Tbl1_EmployerData[[#This Row],[Compensación total
]]/(Tbl1_EmployerData[[#This Row],[Total de horas efectivas]]))</f>
        <v/>
      </c>
    </row>
    <row r="832" spans="1:20">
      <c r="A832" s="53"/>
      <c r="B832" s="54"/>
      <c r="C832" s="54"/>
      <c r="D832" s="54"/>
      <c r="E832" s="2"/>
      <c r="F832" s="55"/>
      <c r="G832" s="56"/>
      <c r="H832" s="56"/>
      <c r="I832" s="57">
        <f>Tbl1_EmployerData[[#This Row],[Total de horas anuales (regulares)]]+Tbl1_EmployerData[[#This Row],[Total de horas anuales (horas extras, OT)]]</f>
        <v>0</v>
      </c>
      <c r="J832" s="58">
        <f>Tbl1_EmployerData[[#This Row],[Tarifa por hora]]*Tbl1_EmployerData[[#This Row],[Total de horas anuales (regulares)]]</f>
        <v>0</v>
      </c>
      <c r="K83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32" s="60"/>
      <c r="M832" s="61"/>
      <c r="N832" s="62">
        <f>Tbl1_EmployerData[[#This Row],[Salario base anual]]</f>
        <v>0</v>
      </c>
      <c r="O832" s="60"/>
      <c r="P832" s="63"/>
      <c r="Q832" s="64"/>
      <c r="R83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3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32" s="65" t="str">
        <f>IF(Tbl1_EmployerData[[#This Row],[Empleado
(Nombre o ID)]]="","",Tbl1_EmployerData[[#This Row],[Compensación total
]]/(Tbl1_EmployerData[[#This Row],[Total de horas efectivas]]))</f>
        <v/>
      </c>
    </row>
    <row r="833" spans="1:20">
      <c r="A833" s="53"/>
      <c r="B833" s="54"/>
      <c r="C833" s="54"/>
      <c r="D833" s="54"/>
      <c r="E833" s="2"/>
      <c r="F833" s="55"/>
      <c r="G833" s="56"/>
      <c r="H833" s="56"/>
      <c r="I833" s="57">
        <f>Tbl1_EmployerData[[#This Row],[Total de horas anuales (regulares)]]+Tbl1_EmployerData[[#This Row],[Total de horas anuales (horas extras, OT)]]</f>
        <v>0</v>
      </c>
      <c r="J833" s="58">
        <f>Tbl1_EmployerData[[#This Row],[Tarifa por hora]]*Tbl1_EmployerData[[#This Row],[Total de horas anuales (regulares)]]</f>
        <v>0</v>
      </c>
      <c r="K83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33" s="60"/>
      <c r="M833" s="61"/>
      <c r="N833" s="62">
        <f>Tbl1_EmployerData[[#This Row],[Salario base anual]]</f>
        <v>0</v>
      </c>
      <c r="O833" s="60"/>
      <c r="P833" s="63"/>
      <c r="Q833" s="64"/>
      <c r="R83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3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33" s="65" t="str">
        <f>IF(Tbl1_EmployerData[[#This Row],[Empleado
(Nombre o ID)]]="","",Tbl1_EmployerData[[#This Row],[Compensación total
]]/(Tbl1_EmployerData[[#This Row],[Total de horas efectivas]]))</f>
        <v/>
      </c>
    </row>
    <row r="834" spans="1:20">
      <c r="A834" s="53"/>
      <c r="B834" s="54"/>
      <c r="C834" s="54"/>
      <c r="D834" s="54"/>
      <c r="E834" s="2"/>
      <c r="F834" s="55"/>
      <c r="G834" s="56"/>
      <c r="H834" s="56"/>
      <c r="I834" s="57">
        <f>Tbl1_EmployerData[[#This Row],[Total de horas anuales (regulares)]]+Tbl1_EmployerData[[#This Row],[Total de horas anuales (horas extras, OT)]]</f>
        <v>0</v>
      </c>
      <c r="J834" s="58">
        <f>Tbl1_EmployerData[[#This Row],[Tarifa por hora]]*Tbl1_EmployerData[[#This Row],[Total de horas anuales (regulares)]]</f>
        <v>0</v>
      </c>
      <c r="K83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34" s="60"/>
      <c r="M834" s="61"/>
      <c r="N834" s="62">
        <f>Tbl1_EmployerData[[#This Row],[Salario base anual]]</f>
        <v>0</v>
      </c>
      <c r="O834" s="60"/>
      <c r="P834" s="63"/>
      <c r="Q834" s="64"/>
      <c r="R83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3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34" s="65" t="str">
        <f>IF(Tbl1_EmployerData[[#This Row],[Empleado
(Nombre o ID)]]="","",Tbl1_EmployerData[[#This Row],[Compensación total
]]/(Tbl1_EmployerData[[#This Row],[Total de horas efectivas]]))</f>
        <v/>
      </c>
    </row>
    <row r="835" spans="1:20">
      <c r="A835" s="53"/>
      <c r="B835" s="54"/>
      <c r="C835" s="54"/>
      <c r="D835" s="54"/>
      <c r="E835" s="2"/>
      <c r="F835" s="55"/>
      <c r="G835" s="56"/>
      <c r="H835" s="56"/>
      <c r="I835" s="57">
        <f>Tbl1_EmployerData[[#This Row],[Total de horas anuales (regulares)]]+Tbl1_EmployerData[[#This Row],[Total de horas anuales (horas extras, OT)]]</f>
        <v>0</v>
      </c>
      <c r="J835" s="58">
        <f>Tbl1_EmployerData[[#This Row],[Tarifa por hora]]*Tbl1_EmployerData[[#This Row],[Total de horas anuales (regulares)]]</f>
        <v>0</v>
      </c>
      <c r="K83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35" s="60"/>
      <c r="M835" s="61"/>
      <c r="N835" s="62">
        <f>Tbl1_EmployerData[[#This Row],[Salario base anual]]</f>
        <v>0</v>
      </c>
      <c r="O835" s="60"/>
      <c r="P835" s="63"/>
      <c r="Q835" s="64"/>
      <c r="R83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3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35" s="65" t="str">
        <f>IF(Tbl1_EmployerData[[#This Row],[Empleado
(Nombre o ID)]]="","",Tbl1_EmployerData[[#This Row],[Compensación total
]]/(Tbl1_EmployerData[[#This Row],[Total de horas efectivas]]))</f>
        <v/>
      </c>
    </row>
    <row r="836" spans="1:20">
      <c r="A836" s="53"/>
      <c r="B836" s="54"/>
      <c r="C836" s="54"/>
      <c r="D836" s="54"/>
      <c r="E836" s="2"/>
      <c r="F836" s="55"/>
      <c r="G836" s="56"/>
      <c r="H836" s="56"/>
      <c r="I836" s="57">
        <f>Tbl1_EmployerData[[#This Row],[Total de horas anuales (regulares)]]+Tbl1_EmployerData[[#This Row],[Total de horas anuales (horas extras, OT)]]</f>
        <v>0</v>
      </c>
      <c r="J836" s="58">
        <f>Tbl1_EmployerData[[#This Row],[Tarifa por hora]]*Tbl1_EmployerData[[#This Row],[Total de horas anuales (regulares)]]</f>
        <v>0</v>
      </c>
      <c r="K83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36" s="60"/>
      <c r="M836" s="61"/>
      <c r="N836" s="62">
        <f>Tbl1_EmployerData[[#This Row],[Salario base anual]]</f>
        <v>0</v>
      </c>
      <c r="O836" s="60"/>
      <c r="P836" s="63"/>
      <c r="Q836" s="64"/>
      <c r="R83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3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36" s="65" t="str">
        <f>IF(Tbl1_EmployerData[[#This Row],[Empleado
(Nombre o ID)]]="","",Tbl1_EmployerData[[#This Row],[Compensación total
]]/(Tbl1_EmployerData[[#This Row],[Total de horas efectivas]]))</f>
        <v/>
      </c>
    </row>
    <row r="837" spans="1:20">
      <c r="A837" s="53"/>
      <c r="B837" s="54"/>
      <c r="C837" s="54"/>
      <c r="D837" s="54"/>
      <c r="E837" s="2"/>
      <c r="F837" s="55"/>
      <c r="G837" s="56"/>
      <c r="H837" s="56"/>
      <c r="I837" s="57">
        <f>Tbl1_EmployerData[[#This Row],[Total de horas anuales (regulares)]]+Tbl1_EmployerData[[#This Row],[Total de horas anuales (horas extras, OT)]]</f>
        <v>0</v>
      </c>
      <c r="J837" s="58">
        <f>Tbl1_EmployerData[[#This Row],[Tarifa por hora]]*Tbl1_EmployerData[[#This Row],[Total de horas anuales (regulares)]]</f>
        <v>0</v>
      </c>
      <c r="K83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37" s="60"/>
      <c r="M837" s="61"/>
      <c r="N837" s="62">
        <f>Tbl1_EmployerData[[#This Row],[Salario base anual]]</f>
        <v>0</v>
      </c>
      <c r="O837" s="60"/>
      <c r="P837" s="63"/>
      <c r="Q837" s="64"/>
      <c r="R83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3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37" s="65" t="str">
        <f>IF(Tbl1_EmployerData[[#This Row],[Empleado
(Nombre o ID)]]="","",Tbl1_EmployerData[[#This Row],[Compensación total
]]/(Tbl1_EmployerData[[#This Row],[Total de horas efectivas]]))</f>
        <v/>
      </c>
    </row>
    <row r="838" spans="1:20">
      <c r="A838" s="53"/>
      <c r="B838" s="54"/>
      <c r="C838" s="54"/>
      <c r="D838" s="54"/>
      <c r="E838" s="2"/>
      <c r="F838" s="55"/>
      <c r="G838" s="56"/>
      <c r="H838" s="56"/>
      <c r="I838" s="57">
        <f>Tbl1_EmployerData[[#This Row],[Total de horas anuales (regulares)]]+Tbl1_EmployerData[[#This Row],[Total de horas anuales (horas extras, OT)]]</f>
        <v>0</v>
      </c>
      <c r="J838" s="58">
        <f>Tbl1_EmployerData[[#This Row],[Tarifa por hora]]*Tbl1_EmployerData[[#This Row],[Total de horas anuales (regulares)]]</f>
        <v>0</v>
      </c>
      <c r="K83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38" s="60"/>
      <c r="M838" s="61"/>
      <c r="N838" s="62">
        <f>Tbl1_EmployerData[[#This Row],[Salario base anual]]</f>
        <v>0</v>
      </c>
      <c r="O838" s="60"/>
      <c r="P838" s="63"/>
      <c r="Q838" s="64"/>
      <c r="R83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3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38" s="65" t="str">
        <f>IF(Tbl1_EmployerData[[#This Row],[Empleado
(Nombre o ID)]]="","",Tbl1_EmployerData[[#This Row],[Compensación total
]]/(Tbl1_EmployerData[[#This Row],[Total de horas efectivas]]))</f>
        <v/>
      </c>
    </row>
    <row r="839" spans="1:20">
      <c r="A839" s="53"/>
      <c r="B839" s="54"/>
      <c r="C839" s="54"/>
      <c r="D839" s="54"/>
      <c r="E839" s="2"/>
      <c r="F839" s="55"/>
      <c r="G839" s="56"/>
      <c r="H839" s="56"/>
      <c r="I839" s="57">
        <f>Tbl1_EmployerData[[#This Row],[Total de horas anuales (regulares)]]+Tbl1_EmployerData[[#This Row],[Total de horas anuales (horas extras, OT)]]</f>
        <v>0</v>
      </c>
      <c r="J839" s="58">
        <f>Tbl1_EmployerData[[#This Row],[Tarifa por hora]]*Tbl1_EmployerData[[#This Row],[Total de horas anuales (regulares)]]</f>
        <v>0</v>
      </c>
      <c r="K83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39" s="60"/>
      <c r="M839" s="61"/>
      <c r="N839" s="62">
        <f>Tbl1_EmployerData[[#This Row],[Salario base anual]]</f>
        <v>0</v>
      </c>
      <c r="O839" s="60"/>
      <c r="P839" s="63"/>
      <c r="Q839" s="64"/>
      <c r="R83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3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39" s="65" t="str">
        <f>IF(Tbl1_EmployerData[[#This Row],[Empleado
(Nombre o ID)]]="","",Tbl1_EmployerData[[#This Row],[Compensación total
]]/(Tbl1_EmployerData[[#This Row],[Total de horas efectivas]]))</f>
        <v/>
      </c>
    </row>
    <row r="840" spans="1:20">
      <c r="A840" s="53"/>
      <c r="B840" s="54"/>
      <c r="C840" s="54"/>
      <c r="D840" s="54"/>
      <c r="E840" s="2"/>
      <c r="F840" s="55"/>
      <c r="G840" s="56"/>
      <c r="H840" s="56"/>
      <c r="I840" s="57">
        <f>Tbl1_EmployerData[[#This Row],[Total de horas anuales (regulares)]]+Tbl1_EmployerData[[#This Row],[Total de horas anuales (horas extras, OT)]]</f>
        <v>0</v>
      </c>
      <c r="J840" s="58">
        <f>Tbl1_EmployerData[[#This Row],[Tarifa por hora]]*Tbl1_EmployerData[[#This Row],[Total de horas anuales (regulares)]]</f>
        <v>0</v>
      </c>
      <c r="K84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40" s="60"/>
      <c r="M840" s="61"/>
      <c r="N840" s="62">
        <f>Tbl1_EmployerData[[#This Row],[Salario base anual]]</f>
        <v>0</v>
      </c>
      <c r="O840" s="60"/>
      <c r="P840" s="63"/>
      <c r="Q840" s="64"/>
      <c r="R84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4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40" s="65" t="str">
        <f>IF(Tbl1_EmployerData[[#This Row],[Empleado
(Nombre o ID)]]="","",Tbl1_EmployerData[[#This Row],[Compensación total
]]/(Tbl1_EmployerData[[#This Row],[Total de horas efectivas]]))</f>
        <v/>
      </c>
    </row>
    <row r="841" spans="1:20">
      <c r="A841" s="53"/>
      <c r="B841" s="54"/>
      <c r="C841" s="54"/>
      <c r="D841" s="54"/>
      <c r="E841" s="2"/>
      <c r="F841" s="55"/>
      <c r="G841" s="56"/>
      <c r="H841" s="56"/>
      <c r="I841" s="57">
        <f>Tbl1_EmployerData[[#This Row],[Total de horas anuales (regulares)]]+Tbl1_EmployerData[[#This Row],[Total de horas anuales (horas extras, OT)]]</f>
        <v>0</v>
      </c>
      <c r="J841" s="58">
        <f>Tbl1_EmployerData[[#This Row],[Tarifa por hora]]*Tbl1_EmployerData[[#This Row],[Total de horas anuales (regulares)]]</f>
        <v>0</v>
      </c>
      <c r="K84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41" s="60"/>
      <c r="M841" s="61"/>
      <c r="N841" s="62">
        <f>Tbl1_EmployerData[[#This Row],[Salario base anual]]</f>
        <v>0</v>
      </c>
      <c r="O841" s="60"/>
      <c r="P841" s="63"/>
      <c r="Q841" s="64"/>
      <c r="R84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4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41" s="65" t="str">
        <f>IF(Tbl1_EmployerData[[#This Row],[Empleado
(Nombre o ID)]]="","",Tbl1_EmployerData[[#This Row],[Compensación total
]]/(Tbl1_EmployerData[[#This Row],[Total de horas efectivas]]))</f>
        <v/>
      </c>
    </row>
    <row r="842" spans="1:20">
      <c r="A842" s="53"/>
      <c r="B842" s="54"/>
      <c r="C842" s="54"/>
      <c r="D842" s="54"/>
      <c r="E842" s="2"/>
      <c r="F842" s="55"/>
      <c r="G842" s="56"/>
      <c r="H842" s="56"/>
      <c r="I842" s="57">
        <f>Tbl1_EmployerData[[#This Row],[Total de horas anuales (regulares)]]+Tbl1_EmployerData[[#This Row],[Total de horas anuales (horas extras, OT)]]</f>
        <v>0</v>
      </c>
      <c r="J842" s="58">
        <f>Tbl1_EmployerData[[#This Row],[Tarifa por hora]]*Tbl1_EmployerData[[#This Row],[Total de horas anuales (regulares)]]</f>
        <v>0</v>
      </c>
      <c r="K84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42" s="60"/>
      <c r="M842" s="61"/>
      <c r="N842" s="62">
        <f>Tbl1_EmployerData[[#This Row],[Salario base anual]]</f>
        <v>0</v>
      </c>
      <c r="O842" s="60"/>
      <c r="P842" s="63"/>
      <c r="Q842" s="64"/>
      <c r="R84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4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42" s="65" t="str">
        <f>IF(Tbl1_EmployerData[[#This Row],[Empleado
(Nombre o ID)]]="","",Tbl1_EmployerData[[#This Row],[Compensación total
]]/(Tbl1_EmployerData[[#This Row],[Total de horas efectivas]]))</f>
        <v/>
      </c>
    </row>
    <row r="843" spans="1:20">
      <c r="A843" s="53"/>
      <c r="B843" s="54"/>
      <c r="C843" s="54"/>
      <c r="D843" s="54"/>
      <c r="E843" s="2"/>
      <c r="F843" s="55"/>
      <c r="G843" s="56"/>
      <c r="H843" s="56"/>
      <c r="I843" s="57">
        <f>Tbl1_EmployerData[[#This Row],[Total de horas anuales (regulares)]]+Tbl1_EmployerData[[#This Row],[Total de horas anuales (horas extras, OT)]]</f>
        <v>0</v>
      </c>
      <c r="J843" s="58">
        <f>Tbl1_EmployerData[[#This Row],[Tarifa por hora]]*Tbl1_EmployerData[[#This Row],[Total de horas anuales (regulares)]]</f>
        <v>0</v>
      </c>
      <c r="K84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43" s="60"/>
      <c r="M843" s="61"/>
      <c r="N843" s="62">
        <f>Tbl1_EmployerData[[#This Row],[Salario base anual]]</f>
        <v>0</v>
      </c>
      <c r="O843" s="60"/>
      <c r="P843" s="63"/>
      <c r="Q843" s="64"/>
      <c r="R84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4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43" s="65" t="str">
        <f>IF(Tbl1_EmployerData[[#This Row],[Empleado
(Nombre o ID)]]="","",Tbl1_EmployerData[[#This Row],[Compensación total
]]/(Tbl1_EmployerData[[#This Row],[Total de horas efectivas]]))</f>
        <v/>
      </c>
    </row>
    <row r="844" spans="1:20">
      <c r="A844" s="53"/>
      <c r="B844" s="54"/>
      <c r="C844" s="54"/>
      <c r="D844" s="54"/>
      <c r="E844" s="2"/>
      <c r="F844" s="55"/>
      <c r="G844" s="56"/>
      <c r="H844" s="56"/>
      <c r="I844" s="57">
        <f>Tbl1_EmployerData[[#This Row],[Total de horas anuales (regulares)]]+Tbl1_EmployerData[[#This Row],[Total de horas anuales (horas extras, OT)]]</f>
        <v>0</v>
      </c>
      <c r="J844" s="58">
        <f>Tbl1_EmployerData[[#This Row],[Tarifa por hora]]*Tbl1_EmployerData[[#This Row],[Total de horas anuales (regulares)]]</f>
        <v>0</v>
      </c>
      <c r="K84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44" s="60"/>
      <c r="M844" s="61"/>
      <c r="N844" s="62">
        <f>Tbl1_EmployerData[[#This Row],[Salario base anual]]</f>
        <v>0</v>
      </c>
      <c r="O844" s="60"/>
      <c r="P844" s="63"/>
      <c r="Q844" s="64"/>
      <c r="R84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4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44" s="65" t="str">
        <f>IF(Tbl1_EmployerData[[#This Row],[Empleado
(Nombre o ID)]]="","",Tbl1_EmployerData[[#This Row],[Compensación total
]]/(Tbl1_EmployerData[[#This Row],[Total de horas efectivas]]))</f>
        <v/>
      </c>
    </row>
    <row r="845" spans="1:20">
      <c r="A845" s="53"/>
      <c r="B845" s="54"/>
      <c r="C845" s="54"/>
      <c r="D845" s="54"/>
      <c r="E845" s="2"/>
      <c r="F845" s="55"/>
      <c r="G845" s="56"/>
      <c r="H845" s="56"/>
      <c r="I845" s="57">
        <f>Tbl1_EmployerData[[#This Row],[Total de horas anuales (regulares)]]+Tbl1_EmployerData[[#This Row],[Total de horas anuales (horas extras, OT)]]</f>
        <v>0</v>
      </c>
      <c r="J845" s="58">
        <f>Tbl1_EmployerData[[#This Row],[Tarifa por hora]]*Tbl1_EmployerData[[#This Row],[Total de horas anuales (regulares)]]</f>
        <v>0</v>
      </c>
      <c r="K84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45" s="60"/>
      <c r="M845" s="61"/>
      <c r="N845" s="62">
        <f>Tbl1_EmployerData[[#This Row],[Salario base anual]]</f>
        <v>0</v>
      </c>
      <c r="O845" s="60"/>
      <c r="P845" s="63"/>
      <c r="Q845" s="64"/>
      <c r="R84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4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45" s="65" t="str">
        <f>IF(Tbl1_EmployerData[[#This Row],[Empleado
(Nombre o ID)]]="","",Tbl1_EmployerData[[#This Row],[Compensación total
]]/(Tbl1_EmployerData[[#This Row],[Total de horas efectivas]]))</f>
        <v/>
      </c>
    </row>
    <row r="846" spans="1:20">
      <c r="A846" s="53"/>
      <c r="B846" s="54"/>
      <c r="C846" s="54"/>
      <c r="D846" s="54"/>
      <c r="E846" s="2"/>
      <c r="F846" s="55"/>
      <c r="G846" s="56"/>
      <c r="H846" s="56"/>
      <c r="I846" s="57">
        <f>Tbl1_EmployerData[[#This Row],[Total de horas anuales (regulares)]]+Tbl1_EmployerData[[#This Row],[Total de horas anuales (horas extras, OT)]]</f>
        <v>0</v>
      </c>
      <c r="J846" s="58">
        <f>Tbl1_EmployerData[[#This Row],[Tarifa por hora]]*Tbl1_EmployerData[[#This Row],[Total de horas anuales (regulares)]]</f>
        <v>0</v>
      </c>
      <c r="K84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46" s="60"/>
      <c r="M846" s="61"/>
      <c r="N846" s="62">
        <f>Tbl1_EmployerData[[#This Row],[Salario base anual]]</f>
        <v>0</v>
      </c>
      <c r="O846" s="60"/>
      <c r="P846" s="63"/>
      <c r="Q846" s="64"/>
      <c r="R84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4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46" s="65" t="str">
        <f>IF(Tbl1_EmployerData[[#This Row],[Empleado
(Nombre o ID)]]="","",Tbl1_EmployerData[[#This Row],[Compensación total
]]/(Tbl1_EmployerData[[#This Row],[Total de horas efectivas]]))</f>
        <v/>
      </c>
    </row>
    <row r="847" spans="1:20">
      <c r="A847" s="53"/>
      <c r="B847" s="54"/>
      <c r="C847" s="54"/>
      <c r="D847" s="54"/>
      <c r="E847" s="2"/>
      <c r="F847" s="55"/>
      <c r="G847" s="56"/>
      <c r="H847" s="56"/>
      <c r="I847" s="57">
        <f>Tbl1_EmployerData[[#This Row],[Total de horas anuales (regulares)]]+Tbl1_EmployerData[[#This Row],[Total de horas anuales (horas extras, OT)]]</f>
        <v>0</v>
      </c>
      <c r="J847" s="58">
        <f>Tbl1_EmployerData[[#This Row],[Tarifa por hora]]*Tbl1_EmployerData[[#This Row],[Total de horas anuales (regulares)]]</f>
        <v>0</v>
      </c>
      <c r="K84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47" s="60"/>
      <c r="M847" s="61"/>
      <c r="N847" s="62">
        <f>Tbl1_EmployerData[[#This Row],[Salario base anual]]</f>
        <v>0</v>
      </c>
      <c r="O847" s="60"/>
      <c r="P847" s="63"/>
      <c r="Q847" s="64"/>
      <c r="R84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4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47" s="65" t="str">
        <f>IF(Tbl1_EmployerData[[#This Row],[Empleado
(Nombre o ID)]]="","",Tbl1_EmployerData[[#This Row],[Compensación total
]]/(Tbl1_EmployerData[[#This Row],[Total de horas efectivas]]))</f>
        <v/>
      </c>
    </row>
    <row r="848" spans="1:20">
      <c r="A848" s="53"/>
      <c r="B848" s="54"/>
      <c r="C848" s="54"/>
      <c r="D848" s="54"/>
      <c r="E848" s="2"/>
      <c r="F848" s="55"/>
      <c r="G848" s="56"/>
      <c r="H848" s="56"/>
      <c r="I848" s="57">
        <f>Tbl1_EmployerData[[#This Row],[Total de horas anuales (regulares)]]+Tbl1_EmployerData[[#This Row],[Total de horas anuales (horas extras, OT)]]</f>
        <v>0</v>
      </c>
      <c r="J848" s="58">
        <f>Tbl1_EmployerData[[#This Row],[Tarifa por hora]]*Tbl1_EmployerData[[#This Row],[Total de horas anuales (regulares)]]</f>
        <v>0</v>
      </c>
      <c r="K84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48" s="60"/>
      <c r="M848" s="61"/>
      <c r="N848" s="62">
        <f>Tbl1_EmployerData[[#This Row],[Salario base anual]]</f>
        <v>0</v>
      </c>
      <c r="O848" s="60"/>
      <c r="P848" s="63"/>
      <c r="Q848" s="64"/>
      <c r="R84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4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48" s="65" t="str">
        <f>IF(Tbl1_EmployerData[[#This Row],[Empleado
(Nombre o ID)]]="","",Tbl1_EmployerData[[#This Row],[Compensación total
]]/(Tbl1_EmployerData[[#This Row],[Total de horas efectivas]]))</f>
        <v/>
      </c>
    </row>
    <row r="849" spans="1:20">
      <c r="A849" s="53"/>
      <c r="B849" s="54"/>
      <c r="C849" s="54"/>
      <c r="D849" s="54"/>
      <c r="E849" s="2"/>
      <c r="F849" s="55"/>
      <c r="G849" s="56"/>
      <c r="H849" s="56"/>
      <c r="I849" s="57">
        <f>Tbl1_EmployerData[[#This Row],[Total de horas anuales (regulares)]]+Tbl1_EmployerData[[#This Row],[Total de horas anuales (horas extras, OT)]]</f>
        <v>0</v>
      </c>
      <c r="J849" s="58">
        <f>Tbl1_EmployerData[[#This Row],[Tarifa por hora]]*Tbl1_EmployerData[[#This Row],[Total de horas anuales (regulares)]]</f>
        <v>0</v>
      </c>
      <c r="K84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49" s="60"/>
      <c r="M849" s="61"/>
      <c r="N849" s="62">
        <f>Tbl1_EmployerData[[#This Row],[Salario base anual]]</f>
        <v>0</v>
      </c>
      <c r="O849" s="60"/>
      <c r="P849" s="63"/>
      <c r="Q849" s="64"/>
      <c r="R84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4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49" s="65" t="str">
        <f>IF(Tbl1_EmployerData[[#This Row],[Empleado
(Nombre o ID)]]="","",Tbl1_EmployerData[[#This Row],[Compensación total
]]/(Tbl1_EmployerData[[#This Row],[Total de horas efectivas]]))</f>
        <v/>
      </c>
    </row>
    <row r="850" spans="1:20">
      <c r="A850" s="53"/>
      <c r="B850" s="54"/>
      <c r="C850" s="54"/>
      <c r="D850" s="54"/>
      <c r="E850" s="2"/>
      <c r="F850" s="55"/>
      <c r="G850" s="56"/>
      <c r="H850" s="56"/>
      <c r="I850" s="57">
        <f>Tbl1_EmployerData[[#This Row],[Total de horas anuales (regulares)]]+Tbl1_EmployerData[[#This Row],[Total de horas anuales (horas extras, OT)]]</f>
        <v>0</v>
      </c>
      <c r="J850" s="58">
        <f>Tbl1_EmployerData[[#This Row],[Tarifa por hora]]*Tbl1_EmployerData[[#This Row],[Total de horas anuales (regulares)]]</f>
        <v>0</v>
      </c>
      <c r="K85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50" s="60"/>
      <c r="M850" s="61"/>
      <c r="N850" s="62">
        <f>Tbl1_EmployerData[[#This Row],[Salario base anual]]</f>
        <v>0</v>
      </c>
      <c r="O850" s="60"/>
      <c r="P850" s="63"/>
      <c r="Q850" s="64"/>
      <c r="R85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5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50" s="65" t="str">
        <f>IF(Tbl1_EmployerData[[#This Row],[Empleado
(Nombre o ID)]]="","",Tbl1_EmployerData[[#This Row],[Compensación total
]]/(Tbl1_EmployerData[[#This Row],[Total de horas efectivas]]))</f>
        <v/>
      </c>
    </row>
    <row r="851" spans="1:20">
      <c r="A851" s="53"/>
      <c r="B851" s="54"/>
      <c r="C851" s="54"/>
      <c r="D851" s="54"/>
      <c r="E851" s="2"/>
      <c r="F851" s="55"/>
      <c r="G851" s="56"/>
      <c r="H851" s="56"/>
      <c r="I851" s="57">
        <f>Tbl1_EmployerData[[#This Row],[Total de horas anuales (regulares)]]+Tbl1_EmployerData[[#This Row],[Total de horas anuales (horas extras, OT)]]</f>
        <v>0</v>
      </c>
      <c r="J851" s="58">
        <f>Tbl1_EmployerData[[#This Row],[Tarifa por hora]]*Tbl1_EmployerData[[#This Row],[Total de horas anuales (regulares)]]</f>
        <v>0</v>
      </c>
      <c r="K85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51" s="60"/>
      <c r="M851" s="61"/>
      <c r="N851" s="62">
        <f>Tbl1_EmployerData[[#This Row],[Salario base anual]]</f>
        <v>0</v>
      </c>
      <c r="O851" s="60"/>
      <c r="P851" s="63"/>
      <c r="Q851" s="64"/>
      <c r="R85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5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51" s="65" t="str">
        <f>IF(Tbl1_EmployerData[[#This Row],[Empleado
(Nombre o ID)]]="","",Tbl1_EmployerData[[#This Row],[Compensación total
]]/(Tbl1_EmployerData[[#This Row],[Total de horas efectivas]]))</f>
        <v/>
      </c>
    </row>
    <row r="852" spans="1:20">
      <c r="A852" s="53"/>
      <c r="B852" s="54"/>
      <c r="C852" s="54"/>
      <c r="D852" s="54"/>
      <c r="E852" s="2"/>
      <c r="F852" s="55"/>
      <c r="G852" s="56"/>
      <c r="H852" s="56"/>
      <c r="I852" s="57">
        <f>Tbl1_EmployerData[[#This Row],[Total de horas anuales (regulares)]]+Tbl1_EmployerData[[#This Row],[Total de horas anuales (horas extras, OT)]]</f>
        <v>0</v>
      </c>
      <c r="J852" s="58">
        <f>Tbl1_EmployerData[[#This Row],[Tarifa por hora]]*Tbl1_EmployerData[[#This Row],[Total de horas anuales (regulares)]]</f>
        <v>0</v>
      </c>
      <c r="K85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52" s="60"/>
      <c r="M852" s="61"/>
      <c r="N852" s="62">
        <f>Tbl1_EmployerData[[#This Row],[Salario base anual]]</f>
        <v>0</v>
      </c>
      <c r="O852" s="60"/>
      <c r="P852" s="63"/>
      <c r="Q852" s="64"/>
      <c r="R85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5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52" s="65" t="str">
        <f>IF(Tbl1_EmployerData[[#This Row],[Empleado
(Nombre o ID)]]="","",Tbl1_EmployerData[[#This Row],[Compensación total
]]/(Tbl1_EmployerData[[#This Row],[Total de horas efectivas]]))</f>
        <v/>
      </c>
    </row>
    <row r="853" spans="1:20">
      <c r="A853" s="53"/>
      <c r="B853" s="54"/>
      <c r="C853" s="54"/>
      <c r="D853" s="54"/>
      <c r="E853" s="2"/>
      <c r="F853" s="55"/>
      <c r="G853" s="56"/>
      <c r="H853" s="56"/>
      <c r="I853" s="57">
        <f>Tbl1_EmployerData[[#This Row],[Total de horas anuales (regulares)]]+Tbl1_EmployerData[[#This Row],[Total de horas anuales (horas extras, OT)]]</f>
        <v>0</v>
      </c>
      <c r="J853" s="58">
        <f>Tbl1_EmployerData[[#This Row],[Tarifa por hora]]*Tbl1_EmployerData[[#This Row],[Total de horas anuales (regulares)]]</f>
        <v>0</v>
      </c>
      <c r="K85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53" s="60"/>
      <c r="M853" s="61"/>
      <c r="N853" s="62">
        <f>Tbl1_EmployerData[[#This Row],[Salario base anual]]</f>
        <v>0</v>
      </c>
      <c r="O853" s="60"/>
      <c r="P853" s="63"/>
      <c r="Q853" s="64"/>
      <c r="R85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5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53" s="65" t="str">
        <f>IF(Tbl1_EmployerData[[#This Row],[Empleado
(Nombre o ID)]]="","",Tbl1_EmployerData[[#This Row],[Compensación total
]]/(Tbl1_EmployerData[[#This Row],[Total de horas efectivas]]))</f>
        <v/>
      </c>
    </row>
    <row r="854" spans="1:20">
      <c r="A854" s="53"/>
      <c r="B854" s="54"/>
      <c r="C854" s="54"/>
      <c r="D854" s="54"/>
      <c r="E854" s="2"/>
      <c r="F854" s="55"/>
      <c r="G854" s="56"/>
      <c r="H854" s="56"/>
      <c r="I854" s="57">
        <f>Tbl1_EmployerData[[#This Row],[Total de horas anuales (regulares)]]+Tbl1_EmployerData[[#This Row],[Total de horas anuales (horas extras, OT)]]</f>
        <v>0</v>
      </c>
      <c r="J854" s="58">
        <f>Tbl1_EmployerData[[#This Row],[Tarifa por hora]]*Tbl1_EmployerData[[#This Row],[Total de horas anuales (regulares)]]</f>
        <v>0</v>
      </c>
      <c r="K85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54" s="60"/>
      <c r="M854" s="61"/>
      <c r="N854" s="62">
        <f>Tbl1_EmployerData[[#This Row],[Salario base anual]]</f>
        <v>0</v>
      </c>
      <c r="O854" s="60"/>
      <c r="P854" s="63"/>
      <c r="Q854" s="64"/>
      <c r="R85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5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54" s="65" t="str">
        <f>IF(Tbl1_EmployerData[[#This Row],[Empleado
(Nombre o ID)]]="","",Tbl1_EmployerData[[#This Row],[Compensación total
]]/(Tbl1_EmployerData[[#This Row],[Total de horas efectivas]]))</f>
        <v/>
      </c>
    </row>
    <row r="855" spans="1:20">
      <c r="A855" s="53"/>
      <c r="B855" s="54"/>
      <c r="C855" s="54"/>
      <c r="D855" s="54"/>
      <c r="E855" s="2"/>
      <c r="F855" s="55"/>
      <c r="G855" s="56"/>
      <c r="H855" s="56"/>
      <c r="I855" s="57">
        <f>Tbl1_EmployerData[[#This Row],[Total de horas anuales (regulares)]]+Tbl1_EmployerData[[#This Row],[Total de horas anuales (horas extras, OT)]]</f>
        <v>0</v>
      </c>
      <c r="J855" s="58">
        <f>Tbl1_EmployerData[[#This Row],[Tarifa por hora]]*Tbl1_EmployerData[[#This Row],[Total de horas anuales (regulares)]]</f>
        <v>0</v>
      </c>
      <c r="K85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55" s="60"/>
      <c r="M855" s="61"/>
      <c r="N855" s="62">
        <f>Tbl1_EmployerData[[#This Row],[Salario base anual]]</f>
        <v>0</v>
      </c>
      <c r="O855" s="60"/>
      <c r="P855" s="63"/>
      <c r="Q855" s="64"/>
      <c r="R85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5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55" s="65" t="str">
        <f>IF(Tbl1_EmployerData[[#This Row],[Empleado
(Nombre o ID)]]="","",Tbl1_EmployerData[[#This Row],[Compensación total
]]/(Tbl1_EmployerData[[#This Row],[Total de horas efectivas]]))</f>
        <v/>
      </c>
    </row>
    <row r="856" spans="1:20">
      <c r="A856" s="53"/>
      <c r="B856" s="54"/>
      <c r="C856" s="54"/>
      <c r="D856" s="54"/>
      <c r="E856" s="2"/>
      <c r="F856" s="55"/>
      <c r="G856" s="56"/>
      <c r="H856" s="56"/>
      <c r="I856" s="57">
        <f>Tbl1_EmployerData[[#This Row],[Total de horas anuales (regulares)]]+Tbl1_EmployerData[[#This Row],[Total de horas anuales (horas extras, OT)]]</f>
        <v>0</v>
      </c>
      <c r="J856" s="58">
        <f>Tbl1_EmployerData[[#This Row],[Tarifa por hora]]*Tbl1_EmployerData[[#This Row],[Total de horas anuales (regulares)]]</f>
        <v>0</v>
      </c>
      <c r="K85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56" s="60"/>
      <c r="M856" s="61"/>
      <c r="N856" s="62">
        <f>Tbl1_EmployerData[[#This Row],[Salario base anual]]</f>
        <v>0</v>
      </c>
      <c r="O856" s="60"/>
      <c r="P856" s="63"/>
      <c r="Q856" s="64"/>
      <c r="R85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5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56" s="65" t="str">
        <f>IF(Tbl1_EmployerData[[#This Row],[Empleado
(Nombre o ID)]]="","",Tbl1_EmployerData[[#This Row],[Compensación total
]]/(Tbl1_EmployerData[[#This Row],[Total de horas efectivas]]))</f>
        <v/>
      </c>
    </row>
    <row r="857" spans="1:20">
      <c r="A857" s="53"/>
      <c r="B857" s="54"/>
      <c r="C857" s="54"/>
      <c r="D857" s="54"/>
      <c r="E857" s="2"/>
      <c r="F857" s="55"/>
      <c r="G857" s="56"/>
      <c r="H857" s="56"/>
      <c r="I857" s="57">
        <f>Tbl1_EmployerData[[#This Row],[Total de horas anuales (regulares)]]+Tbl1_EmployerData[[#This Row],[Total de horas anuales (horas extras, OT)]]</f>
        <v>0</v>
      </c>
      <c r="J857" s="58">
        <f>Tbl1_EmployerData[[#This Row],[Tarifa por hora]]*Tbl1_EmployerData[[#This Row],[Total de horas anuales (regulares)]]</f>
        <v>0</v>
      </c>
      <c r="K85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57" s="60"/>
      <c r="M857" s="61"/>
      <c r="N857" s="62">
        <f>Tbl1_EmployerData[[#This Row],[Salario base anual]]</f>
        <v>0</v>
      </c>
      <c r="O857" s="60"/>
      <c r="P857" s="63"/>
      <c r="Q857" s="64"/>
      <c r="R85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5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57" s="65" t="str">
        <f>IF(Tbl1_EmployerData[[#This Row],[Empleado
(Nombre o ID)]]="","",Tbl1_EmployerData[[#This Row],[Compensación total
]]/(Tbl1_EmployerData[[#This Row],[Total de horas efectivas]]))</f>
        <v/>
      </c>
    </row>
    <row r="858" spans="1:20">
      <c r="A858" s="53"/>
      <c r="B858" s="54"/>
      <c r="C858" s="54"/>
      <c r="D858" s="54"/>
      <c r="E858" s="2"/>
      <c r="F858" s="55"/>
      <c r="G858" s="56"/>
      <c r="H858" s="56"/>
      <c r="I858" s="57">
        <f>Tbl1_EmployerData[[#This Row],[Total de horas anuales (regulares)]]+Tbl1_EmployerData[[#This Row],[Total de horas anuales (horas extras, OT)]]</f>
        <v>0</v>
      </c>
      <c r="J858" s="58">
        <f>Tbl1_EmployerData[[#This Row],[Tarifa por hora]]*Tbl1_EmployerData[[#This Row],[Total de horas anuales (regulares)]]</f>
        <v>0</v>
      </c>
      <c r="K85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58" s="60"/>
      <c r="M858" s="61"/>
      <c r="N858" s="62">
        <f>Tbl1_EmployerData[[#This Row],[Salario base anual]]</f>
        <v>0</v>
      </c>
      <c r="O858" s="60"/>
      <c r="P858" s="63"/>
      <c r="Q858" s="64"/>
      <c r="R85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5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58" s="65" t="str">
        <f>IF(Tbl1_EmployerData[[#This Row],[Empleado
(Nombre o ID)]]="","",Tbl1_EmployerData[[#This Row],[Compensación total
]]/(Tbl1_EmployerData[[#This Row],[Total de horas efectivas]]))</f>
        <v/>
      </c>
    </row>
    <row r="859" spans="1:20">
      <c r="A859" s="53"/>
      <c r="B859" s="54"/>
      <c r="C859" s="54"/>
      <c r="D859" s="54"/>
      <c r="E859" s="2"/>
      <c r="F859" s="55"/>
      <c r="G859" s="56"/>
      <c r="H859" s="56"/>
      <c r="I859" s="57">
        <f>Tbl1_EmployerData[[#This Row],[Total de horas anuales (regulares)]]+Tbl1_EmployerData[[#This Row],[Total de horas anuales (horas extras, OT)]]</f>
        <v>0</v>
      </c>
      <c r="J859" s="58">
        <f>Tbl1_EmployerData[[#This Row],[Tarifa por hora]]*Tbl1_EmployerData[[#This Row],[Total de horas anuales (regulares)]]</f>
        <v>0</v>
      </c>
      <c r="K85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59" s="60"/>
      <c r="M859" s="61"/>
      <c r="N859" s="62">
        <f>Tbl1_EmployerData[[#This Row],[Salario base anual]]</f>
        <v>0</v>
      </c>
      <c r="O859" s="60"/>
      <c r="P859" s="63"/>
      <c r="Q859" s="64"/>
      <c r="R85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5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59" s="65" t="str">
        <f>IF(Tbl1_EmployerData[[#This Row],[Empleado
(Nombre o ID)]]="","",Tbl1_EmployerData[[#This Row],[Compensación total
]]/(Tbl1_EmployerData[[#This Row],[Total de horas efectivas]]))</f>
        <v/>
      </c>
    </row>
    <row r="860" spans="1:20">
      <c r="A860" s="53"/>
      <c r="B860" s="54"/>
      <c r="C860" s="54"/>
      <c r="D860" s="54"/>
      <c r="E860" s="2"/>
      <c r="F860" s="55"/>
      <c r="G860" s="56"/>
      <c r="H860" s="56"/>
      <c r="I860" s="57">
        <f>Tbl1_EmployerData[[#This Row],[Total de horas anuales (regulares)]]+Tbl1_EmployerData[[#This Row],[Total de horas anuales (horas extras, OT)]]</f>
        <v>0</v>
      </c>
      <c r="J860" s="58">
        <f>Tbl1_EmployerData[[#This Row],[Tarifa por hora]]*Tbl1_EmployerData[[#This Row],[Total de horas anuales (regulares)]]</f>
        <v>0</v>
      </c>
      <c r="K86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60" s="60"/>
      <c r="M860" s="61"/>
      <c r="N860" s="62">
        <f>Tbl1_EmployerData[[#This Row],[Salario base anual]]</f>
        <v>0</v>
      </c>
      <c r="O860" s="60"/>
      <c r="P860" s="63"/>
      <c r="Q860" s="64"/>
      <c r="R86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6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60" s="65" t="str">
        <f>IF(Tbl1_EmployerData[[#This Row],[Empleado
(Nombre o ID)]]="","",Tbl1_EmployerData[[#This Row],[Compensación total
]]/(Tbl1_EmployerData[[#This Row],[Total de horas efectivas]]))</f>
        <v/>
      </c>
    </row>
    <row r="861" spans="1:20">
      <c r="A861" s="53"/>
      <c r="B861" s="54"/>
      <c r="C861" s="54"/>
      <c r="D861" s="54"/>
      <c r="E861" s="2"/>
      <c r="F861" s="55"/>
      <c r="G861" s="56"/>
      <c r="H861" s="56"/>
      <c r="I861" s="57">
        <f>Tbl1_EmployerData[[#This Row],[Total de horas anuales (regulares)]]+Tbl1_EmployerData[[#This Row],[Total de horas anuales (horas extras, OT)]]</f>
        <v>0</v>
      </c>
      <c r="J861" s="58">
        <f>Tbl1_EmployerData[[#This Row],[Tarifa por hora]]*Tbl1_EmployerData[[#This Row],[Total de horas anuales (regulares)]]</f>
        <v>0</v>
      </c>
      <c r="K86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61" s="60"/>
      <c r="M861" s="61"/>
      <c r="N861" s="62">
        <f>Tbl1_EmployerData[[#This Row],[Salario base anual]]</f>
        <v>0</v>
      </c>
      <c r="O861" s="60"/>
      <c r="P861" s="63"/>
      <c r="Q861" s="64"/>
      <c r="R86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6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61" s="65" t="str">
        <f>IF(Tbl1_EmployerData[[#This Row],[Empleado
(Nombre o ID)]]="","",Tbl1_EmployerData[[#This Row],[Compensación total
]]/(Tbl1_EmployerData[[#This Row],[Total de horas efectivas]]))</f>
        <v/>
      </c>
    </row>
    <row r="862" spans="1:20">
      <c r="A862" s="53"/>
      <c r="B862" s="54"/>
      <c r="C862" s="54"/>
      <c r="D862" s="54"/>
      <c r="E862" s="2"/>
      <c r="F862" s="55"/>
      <c r="G862" s="56"/>
      <c r="H862" s="56"/>
      <c r="I862" s="57">
        <f>Tbl1_EmployerData[[#This Row],[Total de horas anuales (regulares)]]+Tbl1_EmployerData[[#This Row],[Total de horas anuales (horas extras, OT)]]</f>
        <v>0</v>
      </c>
      <c r="J862" s="58">
        <f>Tbl1_EmployerData[[#This Row],[Tarifa por hora]]*Tbl1_EmployerData[[#This Row],[Total de horas anuales (regulares)]]</f>
        <v>0</v>
      </c>
      <c r="K86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62" s="60"/>
      <c r="M862" s="61"/>
      <c r="N862" s="62">
        <f>Tbl1_EmployerData[[#This Row],[Salario base anual]]</f>
        <v>0</v>
      </c>
      <c r="O862" s="60"/>
      <c r="P862" s="63"/>
      <c r="Q862" s="64"/>
      <c r="R86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6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62" s="65" t="str">
        <f>IF(Tbl1_EmployerData[[#This Row],[Empleado
(Nombre o ID)]]="","",Tbl1_EmployerData[[#This Row],[Compensación total
]]/(Tbl1_EmployerData[[#This Row],[Total de horas efectivas]]))</f>
        <v/>
      </c>
    </row>
    <row r="863" spans="1:20">
      <c r="A863" s="53"/>
      <c r="B863" s="54"/>
      <c r="C863" s="54"/>
      <c r="D863" s="54"/>
      <c r="E863" s="2"/>
      <c r="F863" s="55"/>
      <c r="G863" s="56"/>
      <c r="H863" s="56"/>
      <c r="I863" s="57">
        <f>Tbl1_EmployerData[[#This Row],[Total de horas anuales (regulares)]]+Tbl1_EmployerData[[#This Row],[Total de horas anuales (horas extras, OT)]]</f>
        <v>0</v>
      </c>
      <c r="J863" s="58">
        <f>Tbl1_EmployerData[[#This Row],[Tarifa por hora]]*Tbl1_EmployerData[[#This Row],[Total de horas anuales (regulares)]]</f>
        <v>0</v>
      </c>
      <c r="K86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63" s="60"/>
      <c r="M863" s="61"/>
      <c r="N863" s="62">
        <f>Tbl1_EmployerData[[#This Row],[Salario base anual]]</f>
        <v>0</v>
      </c>
      <c r="O863" s="60"/>
      <c r="P863" s="63"/>
      <c r="Q863" s="64"/>
      <c r="R86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6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63" s="65" t="str">
        <f>IF(Tbl1_EmployerData[[#This Row],[Empleado
(Nombre o ID)]]="","",Tbl1_EmployerData[[#This Row],[Compensación total
]]/(Tbl1_EmployerData[[#This Row],[Total de horas efectivas]]))</f>
        <v/>
      </c>
    </row>
    <row r="864" spans="1:20">
      <c r="A864" s="53"/>
      <c r="B864" s="54"/>
      <c r="C864" s="54"/>
      <c r="D864" s="54"/>
      <c r="E864" s="2"/>
      <c r="F864" s="55"/>
      <c r="G864" s="56"/>
      <c r="H864" s="56"/>
      <c r="I864" s="57">
        <f>Tbl1_EmployerData[[#This Row],[Total de horas anuales (regulares)]]+Tbl1_EmployerData[[#This Row],[Total de horas anuales (horas extras, OT)]]</f>
        <v>0</v>
      </c>
      <c r="J864" s="58">
        <f>Tbl1_EmployerData[[#This Row],[Tarifa por hora]]*Tbl1_EmployerData[[#This Row],[Total de horas anuales (regulares)]]</f>
        <v>0</v>
      </c>
      <c r="K86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64" s="60"/>
      <c r="M864" s="61"/>
      <c r="N864" s="62">
        <f>Tbl1_EmployerData[[#This Row],[Salario base anual]]</f>
        <v>0</v>
      </c>
      <c r="O864" s="60"/>
      <c r="P864" s="63"/>
      <c r="Q864" s="64"/>
      <c r="R86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6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64" s="65" t="str">
        <f>IF(Tbl1_EmployerData[[#This Row],[Empleado
(Nombre o ID)]]="","",Tbl1_EmployerData[[#This Row],[Compensación total
]]/(Tbl1_EmployerData[[#This Row],[Total de horas efectivas]]))</f>
        <v/>
      </c>
    </row>
    <row r="865" spans="1:20">
      <c r="A865" s="53"/>
      <c r="B865" s="54"/>
      <c r="C865" s="54"/>
      <c r="D865" s="54"/>
      <c r="E865" s="2"/>
      <c r="F865" s="55"/>
      <c r="G865" s="56"/>
      <c r="H865" s="56"/>
      <c r="I865" s="57">
        <f>Tbl1_EmployerData[[#This Row],[Total de horas anuales (regulares)]]+Tbl1_EmployerData[[#This Row],[Total de horas anuales (horas extras, OT)]]</f>
        <v>0</v>
      </c>
      <c r="J865" s="58">
        <f>Tbl1_EmployerData[[#This Row],[Tarifa por hora]]*Tbl1_EmployerData[[#This Row],[Total de horas anuales (regulares)]]</f>
        <v>0</v>
      </c>
      <c r="K86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65" s="60"/>
      <c r="M865" s="61"/>
      <c r="N865" s="62">
        <f>Tbl1_EmployerData[[#This Row],[Salario base anual]]</f>
        <v>0</v>
      </c>
      <c r="O865" s="60"/>
      <c r="P865" s="63"/>
      <c r="Q865" s="64"/>
      <c r="R86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6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65" s="65" t="str">
        <f>IF(Tbl1_EmployerData[[#This Row],[Empleado
(Nombre o ID)]]="","",Tbl1_EmployerData[[#This Row],[Compensación total
]]/(Tbl1_EmployerData[[#This Row],[Total de horas efectivas]]))</f>
        <v/>
      </c>
    </row>
    <row r="866" spans="1:20">
      <c r="A866" s="53"/>
      <c r="B866" s="54"/>
      <c r="C866" s="54"/>
      <c r="D866" s="54"/>
      <c r="E866" s="2"/>
      <c r="F866" s="55"/>
      <c r="G866" s="56"/>
      <c r="H866" s="56"/>
      <c r="I866" s="57">
        <f>Tbl1_EmployerData[[#This Row],[Total de horas anuales (regulares)]]+Tbl1_EmployerData[[#This Row],[Total de horas anuales (horas extras, OT)]]</f>
        <v>0</v>
      </c>
      <c r="J866" s="58">
        <f>Tbl1_EmployerData[[#This Row],[Tarifa por hora]]*Tbl1_EmployerData[[#This Row],[Total de horas anuales (regulares)]]</f>
        <v>0</v>
      </c>
      <c r="K86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66" s="60"/>
      <c r="M866" s="61"/>
      <c r="N866" s="62">
        <f>Tbl1_EmployerData[[#This Row],[Salario base anual]]</f>
        <v>0</v>
      </c>
      <c r="O866" s="60"/>
      <c r="P866" s="63"/>
      <c r="Q866" s="64"/>
      <c r="R86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6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66" s="65" t="str">
        <f>IF(Tbl1_EmployerData[[#This Row],[Empleado
(Nombre o ID)]]="","",Tbl1_EmployerData[[#This Row],[Compensación total
]]/(Tbl1_EmployerData[[#This Row],[Total de horas efectivas]]))</f>
        <v/>
      </c>
    </row>
    <row r="867" spans="1:20">
      <c r="A867" s="53"/>
      <c r="B867" s="54"/>
      <c r="C867" s="54"/>
      <c r="D867" s="54"/>
      <c r="E867" s="2"/>
      <c r="F867" s="55"/>
      <c r="G867" s="56"/>
      <c r="H867" s="56"/>
      <c r="I867" s="57">
        <f>Tbl1_EmployerData[[#This Row],[Total de horas anuales (regulares)]]+Tbl1_EmployerData[[#This Row],[Total de horas anuales (horas extras, OT)]]</f>
        <v>0</v>
      </c>
      <c r="J867" s="58">
        <f>Tbl1_EmployerData[[#This Row],[Tarifa por hora]]*Tbl1_EmployerData[[#This Row],[Total de horas anuales (regulares)]]</f>
        <v>0</v>
      </c>
      <c r="K86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67" s="60"/>
      <c r="M867" s="61"/>
      <c r="N867" s="62">
        <f>Tbl1_EmployerData[[#This Row],[Salario base anual]]</f>
        <v>0</v>
      </c>
      <c r="O867" s="60"/>
      <c r="P867" s="63"/>
      <c r="Q867" s="64"/>
      <c r="R86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6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67" s="65" t="str">
        <f>IF(Tbl1_EmployerData[[#This Row],[Empleado
(Nombre o ID)]]="","",Tbl1_EmployerData[[#This Row],[Compensación total
]]/(Tbl1_EmployerData[[#This Row],[Total de horas efectivas]]))</f>
        <v/>
      </c>
    </row>
    <row r="868" spans="1:20">
      <c r="A868" s="53"/>
      <c r="B868" s="54"/>
      <c r="C868" s="54"/>
      <c r="D868" s="54"/>
      <c r="E868" s="2"/>
      <c r="F868" s="55"/>
      <c r="G868" s="56"/>
      <c r="H868" s="56"/>
      <c r="I868" s="57">
        <f>Tbl1_EmployerData[[#This Row],[Total de horas anuales (regulares)]]+Tbl1_EmployerData[[#This Row],[Total de horas anuales (horas extras, OT)]]</f>
        <v>0</v>
      </c>
      <c r="J868" s="58">
        <f>Tbl1_EmployerData[[#This Row],[Tarifa por hora]]*Tbl1_EmployerData[[#This Row],[Total de horas anuales (regulares)]]</f>
        <v>0</v>
      </c>
      <c r="K86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68" s="60"/>
      <c r="M868" s="61"/>
      <c r="N868" s="62">
        <f>Tbl1_EmployerData[[#This Row],[Salario base anual]]</f>
        <v>0</v>
      </c>
      <c r="O868" s="60"/>
      <c r="P868" s="63"/>
      <c r="Q868" s="64"/>
      <c r="R86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6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68" s="65" t="str">
        <f>IF(Tbl1_EmployerData[[#This Row],[Empleado
(Nombre o ID)]]="","",Tbl1_EmployerData[[#This Row],[Compensación total
]]/(Tbl1_EmployerData[[#This Row],[Total de horas efectivas]]))</f>
        <v/>
      </c>
    </row>
    <row r="869" spans="1:20">
      <c r="A869" s="53"/>
      <c r="B869" s="54"/>
      <c r="C869" s="54"/>
      <c r="D869" s="54"/>
      <c r="E869" s="2"/>
      <c r="F869" s="55"/>
      <c r="G869" s="56"/>
      <c r="H869" s="56"/>
      <c r="I869" s="57">
        <f>Tbl1_EmployerData[[#This Row],[Total de horas anuales (regulares)]]+Tbl1_EmployerData[[#This Row],[Total de horas anuales (horas extras, OT)]]</f>
        <v>0</v>
      </c>
      <c r="J869" s="58">
        <f>Tbl1_EmployerData[[#This Row],[Tarifa por hora]]*Tbl1_EmployerData[[#This Row],[Total de horas anuales (regulares)]]</f>
        <v>0</v>
      </c>
      <c r="K86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69" s="60"/>
      <c r="M869" s="61"/>
      <c r="N869" s="62">
        <f>Tbl1_EmployerData[[#This Row],[Salario base anual]]</f>
        <v>0</v>
      </c>
      <c r="O869" s="60"/>
      <c r="P869" s="63"/>
      <c r="Q869" s="64"/>
      <c r="R86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6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69" s="65" t="str">
        <f>IF(Tbl1_EmployerData[[#This Row],[Empleado
(Nombre o ID)]]="","",Tbl1_EmployerData[[#This Row],[Compensación total
]]/(Tbl1_EmployerData[[#This Row],[Total de horas efectivas]]))</f>
        <v/>
      </c>
    </row>
    <row r="870" spans="1:20">
      <c r="A870" s="53"/>
      <c r="B870" s="54"/>
      <c r="C870" s="54"/>
      <c r="D870" s="54"/>
      <c r="E870" s="2"/>
      <c r="F870" s="55"/>
      <c r="G870" s="56"/>
      <c r="H870" s="56"/>
      <c r="I870" s="57">
        <f>Tbl1_EmployerData[[#This Row],[Total de horas anuales (regulares)]]+Tbl1_EmployerData[[#This Row],[Total de horas anuales (horas extras, OT)]]</f>
        <v>0</v>
      </c>
      <c r="J870" s="58">
        <f>Tbl1_EmployerData[[#This Row],[Tarifa por hora]]*Tbl1_EmployerData[[#This Row],[Total de horas anuales (regulares)]]</f>
        <v>0</v>
      </c>
      <c r="K87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70" s="60"/>
      <c r="M870" s="61"/>
      <c r="N870" s="62">
        <f>Tbl1_EmployerData[[#This Row],[Salario base anual]]</f>
        <v>0</v>
      </c>
      <c r="O870" s="60"/>
      <c r="P870" s="63"/>
      <c r="Q870" s="64"/>
      <c r="R87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7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70" s="65" t="str">
        <f>IF(Tbl1_EmployerData[[#This Row],[Empleado
(Nombre o ID)]]="","",Tbl1_EmployerData[[#This Row],[Compensación total
]]/(Tbl1_EmployerData[[#This Row],[Total de horas efectivas]]))</f>
        <v/>
      </c>
    </row>
    <row r="871" spans="1:20">
      <c r="A871" s="53"/>
      <c r="B871" s="54"/>
      <c r="C871" s="54"/>
      <c r="D871" s="54"/>
      <c r="E871" s="2"/>
      <c r="F871" s="55"/>
      <c r="G871" s="56"/>
      <c r="H871" s="56"/>
      <c r="I871" s="57">
        <f>Tbl1_EmployerData[[#This Row],[Total de horas anuales (regulares)]]+Tbl1_EmployerData[[#This Row],[Total de horas anuales (horas extras, OT)]]</f>
        <v>0</v>
      </c>
      <c r="J871" s="58">
        <f>Tbl1_EmployerData[[#This Row],[Tarifa por hora]]*Tbl1_EmployerData[[#This Row],[Total de horas anuales (regulares)]]</f>
        <v>0</v>
      </c>
      <c r="K87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71" s="60"/>
      <c r="M871" s="61"/>
      <c r="N871" s="62">
        <f>Tbl1_EmployerData[[#This Row],[Salario base anual]]</f>
        <v>0</v>
      </c>
      <c r="O871" s="60"/>
      <c r="P871" s="63"/>
      <c r="Q871" s="64"/>
      <c r="R87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7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71" s="65" t="str">
        <f>IF(Tbl1_EmployerData[[#This Row],[Empleado
(Nombre o ID)]]="","",Tbl1_EmployerData[[#This Row],[Compensación total
]]/(Tbl1_EmployerData[[#This Row],[Total de horas efectivas]]))</f>
        <v/>
      </c>
    </row>
    <row r="872" spans="1:20">
      <c r="A872" s="53"/>
      <c r="B872" s="54"/>
      <c r="C872" s="54"/>
      <c r="D872" s="54"/>
      <c r="E872" s="2"/>
      <c r="F872" s="55"/>
      <c r="G872" s="56"/>
      <c r="H872" s="56"/>
      <c r="I872" s="57">
        <f>Tbl1_EmployerData[[#This Row],[Total de horas anuales (regulares)]]+Tbl1_EmployerData[[#This Row],[Total de horas anuales (horas extras, OT)]]</f>
        <v>0</v>
      </c>
      <c r="J872" s="58">
        <f>Tbl1_EmployerData[[#This Row],[Tarifa por hora]]*Tbl1_EmployerData[[#This Row],[Total de horas anuales (regulares)]]</f>
        <v>0</v>
      </c>
      <c r="K87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72" s="60"/>
      <c r="M872" s="61"/>
      <c r="N872" s="62">
        <f>Tbl1_EmployerData[[#This Row],[Salario base anual]]</f>
        <v>0</v>
      </c>
      <c r="O872" s="60"/>
      <c r="P872" s="63"/>
      <c r="Q872" s="64"/>
      <c r="R87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7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72" s="65" t="str">
        <f>IF(Tbl1_EmployerData[[#This Row],[Empleado
(Nombre o ID)]]="","",Tbl1_EmployerData[[#This Row],[Compensación total
]]/(Tbl1_EmployerData[[#This Row],[Total de horas efectivas]]))</f>
        <v/>
      </c>
    </row>
    <row r="873" spans="1:20">
      <c r="A873" s="53"/>
      <c r="B873" s="54"/>
      <c r="C873" s="54"/>
      <c r="D873" s="54"/>
      <c r="E873" s="2"/>
      <c r="F873" s="55"/>
      <c r="G873" s="56"/>
      <c r="H873" s="56"/>
      <c r="I873" s="57">
        <f>Tbl1_EmployerData[[#This Row],[Total de horas anuales (regulares)]]+Tbl1_EmployerData[[#This Row],[Total de horas anuales (horas extras, OT)]]</f>
        <v>0</v>
      </c>
      <c r="J873" s="58">
        <f>Tbl1_EmployerData[[#This Row],[Tarifa por hora]]*Tbl1_EmployerData[[#This Row],[Total de horas anuales (regulares)]]</f>
        <v>0</v>
      </c>
      <c r="K87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73" s="60"/>
      <c r="M873" s="61"/>
      <c r="N873" s="62">
        <f>Tbl1_EmployerData[[#This Row],[Salario base anual]]</f>
        <v>0</v>
      </c>
      <c r="O873" s="60"/>
      <c r="P873" s="63"/>
      <c r="Q873" s="64"/>
      <c r="R87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7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73" s="65" t="str">
        <f>IF(Tbl1_EmployerData[[#This Row],[Empleado
(Nombre o ID)]]="","",Tbl1_EmployerData[[#This Row],[Compensación total
]]/(Tbl1_EmployerData[[#This Row],[Total de horas efectivas]]))</f>
        <v/>
      </c>
    </row>
    <row r="874" spans="1:20">
      <c r="A874" s="53"/>
      <c r="B874" s="54"/>
      <c r="C874" s="54"/>
      <c r="D874" s="54"/>
      <c r="E874" s="2"/>
      <c r="F874" s="55"/>
      <c r="G874" s="56"/>
      <c r="H874" s="56"/>
      <c r="I874" s="57">
        <f>Tbl1_EmployerData[[#This Row],[Total de horas anuales (regulares)]]+Tbl1_EmployerData[[#This Row],[Total de horas anuales (horas extras, OT)]]</f>
        <v>0</v>
      </c>
      <c r="J874" s="58">
        <f>Tbl1_EmployerData[[#This Row],[Tarifa por hora]]*Tbl1_EmployerData[[#This Row],[Total de horas anuales (regulares)]]</f>
        <v>0</v>
      </c>
      <c r="K87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74" s="60"/>
      <c r="M874" s="61"/>
      <c r="N874" s="62">
        <f>Tbl1_EmployerData[[#This Row],[Salario base anual]]</f>
        <v>0</v>
      </c>
      <c r="O874" s="60"/>
      <c r="P874" s="63"/>
      <c r="Q874" s="64"/>
      <c r="R87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7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74" s="65" t="str">
        <f>IF(Tbl1_EmployerData[[#This Row],[Empleado
(Nombre o ID)]]="","",Tbl1_EmployerData[[#This Row],[Compensación total
]]/(Tbl1_EmployerData[[#This Row],[Total de horas efectivas]]))</f>
        <v/>
      </c>
    </row>
    <row r="875" spans="1:20">
      <c r="A875" s="53"/>
      <c r="B875" s="54"/>
      <c r="C875" s="54"/>
      <c r="D875" s="54"/>
      <c r="E875" s="2"/>
      <c r="F875" s="55"/>
      <c r="G875" s="56"/>
      <c r="H875" s="56"/>
      <c r="I875" s="57">
        <f>Tbl1_EmployerData[[#This Row],[Total de horas anuales (regulares)]]+Tbl1_EmployerData[[#This Row],[Total de horas anuales (horas extras, OT)]]</f>
        <v>0</v>
      </c>
      <c r="J875" s="58">
        <f>Tbl1_EmployerData[[#This Row],[Tarifa por hora]]*Tbl1_EmployerData[[#This Row],[Total de horas anuales (regulares)]]</f>
        <v>0</v>
      </c>
      <c r="K87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75" s="60"/>
      <c r="M875" s="61"/>
      <c r="N875" s="62">
        <f>Tbl1_EmployerData[[#This Row],[Salario base anual]]</f>
        <v>0</v>
      </c>
      <c r="O875" s="60"/>
      <c r="P875" s="63"/>
      <c r="Q875" s="64"/>
      <c r="R87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7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75" s="65" t="str">
        <f>IF(Tbl1_EmployerData[[#This Row],[Empleado
(Nombre o ID)]]="","",Tbl1_EmployerData[[#This Row],[Compensación total
]]/(Tbl1_EmployerData[[#This Row],[Total de horas efectivas]]))</f>
        <v/>
      </c>
    </row>
    <row r="876" spans="1:20">
      <c r="A876" s="53"/>
      <c r="B876" s="54"/>
      <c r="C876" s="54"/>
      <c r="D876" s="54"/>
      <c r="E876" s="2"/>
      <c r="F876" s="55"/>
      <c r="G876" s="56"/>
      <c r="H876" s="56"/>
      <c r="I876" s="57">
        <f>Tbl1_EmployerData[[#This Row],[Total de horas anuales (regulares)]]+Tbl1_EmployerData[[#This Row],[Total de horas anuales (horas extras, OT)]]</f>
        <v>0</v>
      </c>
      <c r="J876" s="58">
        <f>Tbl1_EmployerData[[#This Row],[Tarifa por hora]]*Tbl1_EmployerData[[#This Row],[Total de horas anuales (regulares)]]</f>
        <v>0</v>
      </c>
      <c r="K87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76" s="60"/>
      <c r="M876" s="61"/>
      <c r="N876" s="62">
        <f>Tbl1_EmployerData[[#This Row],[Salario base anual]]</f>
        <v>0</v>
      </c>
      <c r="O876" s="60"/>
      <c r="P876" s="63"/>
      <c r="Q876" s="64"/>
      <c r="R87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7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76" s="65" t="str">
        <f>IF(Tbl1_EmployerData[[#This Row],[Empleado
(Nombre o ID)]]="","",Tbl1_EmployerData[[#This Row],[Compensación total
]]/(Tbl1_EmployerData[[#This Row],[Total de horas efectivas]]))</f>
        <v/>
      </c>
    </row>
    <row r="877" spans="1:20">
      <c r="A877" s="53"/>
      <c r="B877" s="54"/>
      <c r="C877" s="54"/>
      <c r="D877" s="54"/>
      <c r="E877" s="2"/>
      <c r="F877" s="55"/>
      <c r="G877" s="56"/>
      <c r="H877" s="56"/>
      <c r="I877" s="57">
        <f>Tbl1_EmployerData[[#This Row],[Total de horas anuales (regulares)]]+Tbl1_EmployerData[[#This Row],[Total de horas anuales (horas extras, OT)]]</f>
        <v>0</v>
      </c>
      <c r="J877" s="58">
        <f>Tbl1_EmployerData[[#This Row],[Tarifa por hora]]*Tbl1_EmployerData[[#This Row],[Total de horas anuales (regulares)]]</f>
        <v>0</v>
      </c>
      <c r="K87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77" s="60"/>
      <c r="M877" s="61"/>
      <c r="N877" s="62">
        <f>Tbl1_EmployerData[[#This Row],[Salario base anual]]</f>
        <v>0</v>
      </c>
      <c r="O877" s="60"/>
      <c r="P877" s="63"/>
      <c r="Q877" s="64"/>
      <c r="R87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7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77" s="65" t="str">
        <f>IF(Tbl1_EmployerData[[#This Row],[Empleado
(Nombre o ID)]]="","",Tbl1_EmployerData[[#This Row],[Compensación total
]]/(Tbl1_EmployerData[[#This Row],[Total de horas efectivas]]))</f>
        <v/>
      </c>
    </row>
    <row r="878" spans="1:20">
      <c r="A878" s="53"/>
      <c r="B878" s="54"/>
      <c r="C878" s="54"/>
      <c r="D878" s="54"/>
      <c r="E878" s="2"/>
      <c r="F878" s="55"/>
      <c r="G878" s="56"/>
      <c r="H878" s="56"/>
      <c r="I878" s="57">
        <f>Tbl1_EmployerData[[#This Row],[Total de horas anuales (regulares)]]+Tbl1_EmployerData[[#This Row],[Total de horas anuales (horas extras, OT)]]</f>
        <v>0</v>
      </c>
      <c r="J878" s="58">
        <f>Tbl1_EmployerData[[#This Row],[Tarifa por hora]]*Tbl1_EmployerData[[#This Row],[Total de horas anuales (regulares)]]</f>
        <v>0</v>
      </c>
      <c r="K87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78" s="60"/>
      <c r="M878" s="61"/>
      <c r="N878" s="62">
        <f>Tbl1_EmployerData[[#This Row],[Salario base anual]]</f>
        <v>0</v>
      </c>
      <c r="O878" s="60"/>
      <c r="P878" s="63"/>
      <c r="Q878" s="64"/>
      <c r="R87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7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78" s="65" t="str">
        <f>IF(Tbl1_EmployerData[[#This Row],[Empleado
(Nombre o ID)]]="","",Tbl1_EmployerData[[#This Row],[Compensación total
]]/(Tbl1_EmployerData[[#This Row],[Total de horas efectivas]]))</f>
        <v/>
      </c>
    </row>
    <row r="879" spans="1:20">
      <c r="A879" s="53"/>
      <c r="B879" s="54"/>
      <c r="C879" s="54"/>
      <c r="D879" s="54"/>
      <c r="E879" s="2"/>
      <c r="F879" s="55"/>
      <c r="G879" s="56"/>
      <c r="H879" s="56"/>
      <c r="I879" s="57">
        <f>Tbl1_EmployerData[[#This Row],[Total de horas anuales (regulares)]]+Tbl1_EmployerData[[#This Row],[Total de horas anuales (horas extras, OT)]]</f>
        <v>0</v>
      </c>
      <c r="J879" s="58">
        <f>Tbl1_EmployerData[[#This Row],[Tarifa por hora]]*Tbl1_EmployerData[[#This Row],[Total de horas anuales (regulares)]]</f>
        <v>0</v>
      </c>
      <c r="K87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79" s="60"/>
      <c r="M879" s="61"/>
      <c r="N879" s="62">
        <f>Tbl1_EmployerData[[#This Row],[Salario base anual]]</f>
        <v>0</v>
      </c>
      <c r="O879" s="60"/>
      <c r="P879" s="63"/>
      <c r="Q879" s="64"/>
      <c r="R87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7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79" s="65" t="str">
        <f>IF(Tbl1_EmployerData[[#This Row],[Empleado
(Nombre o ID)]]="","",Tbl1_EmployerData[[#This Row],[Compensación total
]]/(Tbl1_EmployerData[[#This Row],[Total de horas efectivas]]))</f>
        <v/>
      </c>
    </row>
    <row r="880" spans="1:20">
      <c r="A880" s="53"/>
      <c r="B880" s="54"/>
      <c r="C880" s="54"/>
      <c r="D880" s="54"/>
      <c r="E880" s="2"/>
      <c r="F880" s="55"/>
      <c r="G880" s="56"/>
      <c r="H880" s="56"/>
      <c r="I880" s="57">
        <f>Tbl1_EmployerData[[#This Row],[Total de horas anuales (regulares)]]+Tbl1_EmployerData[[#This Row],[Total de horas anuales (horas extras, OT)]]</f>
        <v>0</v>
      </c>
      <c r="J880" s="58">
        <f>Tbl1_EmployerData[[#This Row],[Tarifa por hora]]*Tbl1_EmployerData[[#This Row],[Total de horas anuales (regulares)]]</f>
        <v>0</v>
      </c>
      <c r="K88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80" s="60"/>
      <c r="M880" s="61"/>
      <c r="N880" s="62">
        <f>Tbl1_EmployerData[[#This Row],[Salario base anual]]</f>
        <v>0</v>
      </c>
      <c r="O880" s="60"/>
      <c r="P880" s="63"/>
      <c r="Q880" s="64"/>
      <c r="R88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8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80" s="65" t="str">
        <f>IF(Tbl1_EmployerData[[#This Row],[Empleado
(Nombre o ID)]]="","",Tbl1_EmployerData[[#This Row],[Compensación total
]]/(Tbl1_EmployerData[[#This Row],[Total de horas efectivas]]))</f>
        <v/>
      </c>
    </row>
    <row r="881" spans="1:20">
      <c r="A881" s="53"/>
      <c r="B881" s="54"/>
      <c r="C881" s="54"/>
      <c r="D881" s="54"/>
      <c r="E881" s="2"/>
      <c r="F881" s="55"/>
      <c r="G881" s="56"/>
      <c r="H881" s="56"/>
      <c r="I881" s="57">
        <f>Tbl1_EmployerData[[#This Row],[Total de horas anuales (regulares)]]+Tbl1_EmployerData[[#This Row],[Total de horas anuales (horas extras, OT)]]</f>
        <v>0</v>
      </c>
      <c r="J881" s="58">
        <f>Tbl1_EmployerData[[#This Row],[Tarifa por hora]]*Tbl1_EmployerData[[#This Row],[Total de horas anuales (regulares)]]</f>
        <v>0</v>
      </c>
      <c r="K88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81" s="60"/>
      <c r="M881" s="61"/>
      <c r="N881" s="62">
        <f>Tbl1_EmployerData[[#This Row],[Salario base anual]]</f>
        <v>0</v>
      </c>
      <c r="O881" s="60"/>
      <c r="P881" s="63"/>
      <c r="Q881" s="64"/>
      <c r="R88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8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81" s="65" t="str">
        <f>IF(Tbl1_EmployerData[[#This Row],[Empleado
(Nombre o ID)]]="","",Tbl1_EmployerData[[#This Row],[Compensación total
]]/(Tbl1_EmployerData[[#This Row],[Total de horas efectivas]]))</f>
        <v/>
      </c>
    </row>
    <row r="882" spans="1:20">
      <c r="A882" s="53"/>
      <c r="B882" s="54"/>
      <c r="C882" s="54"/>
      <c r="D882" s="54"/>
      <c r="E882" s="2"/>
      <c r="F882" s="55"/>
      <c r="G882" s="56"/>
      <c r="H882" s="56"/>
      <c r="I882" s="57">
        <f>Tbl1_EmployerData[[#This Row],[Total de horas anuales (regulares)]]+Tbl1_EmployerData[[#This Row],[Total de horas anuales (horas extras, OT)]]</f>
        <v>0</v>
      </c>
      <c r="J882" s="58">
        <f>Tbl1_EmployerData[[#This Row],[Tarifa por hora]]*Tbl1_EmployerData[[#This Row],[Total de horas anuales (regulares)]]</f>
        <v>0</v>
      </c>
      <c r="K88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82" s="60"/>
      <c r="M882" s="61"/>
      <c r="N882" s="62">
        <f>Tbl1_EmployerData[[#This Row],[Salario base anual]]</f>
        <v>0</v>
      </c>
      <c r="O882" s="60"/>
      <c r="P882" s="63"/>
      <c r="Q882" s="64"/>
      <c r="R88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8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82" s="65" t="str">
        <f>IF(Tbl1_EmployerData[[#This Row],[Empleado
(Nombre o ID)]]="","",Tbl1_EmployerData[[#This Row],[Compensación total
]]/(Tbl1_EmployerData[[#This Row],[Total de horas efectivas]]))</f>
        <v/>
      </c>
    </row>
    <row r="883" spans="1:20">
      <c r="A883" s="53"/>
      <c r="B883" s="54"/>
      <c r="C883" s="54"/>
      <c r="D883" s="54"/>
      <c r="E883" s="2"/>
      <c r="F883" s="55"/>
      <c r="G883" s="56"/>
      <c r="H883" s="56"/>
      <c r="I883" s="57">
        <f>Tbl1_EmployerData[[#This Row],[Total de horas anuales (regulares)]]+Tbl1_EmployerData[[#This Row],[Total de horas anuales (horas extras, OT)]]</f>
        <v>0</v>
      </c>
      <c r="J883" s="58">
        <f>Tbl1_EmployerData[[#This Row],[Tarifa por hora]]*Tbl1_EmployerData[[#This Row],[Total de horas anuales (regulares)]]</f>
        <v>0</v>
      </c>
      <c r="K88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83" s="60"/>
      <c r="M883" s="61"/>
      <c r="N883" s="62">
        <f>Tbl1_EmployerData[[#This Row],[Salario base anual]]</f>
        <v>0</v>
      </c>
      <c r="O883" s="60"/>
      <c r="P883" s="63"/>
      <c r="Q883" s="64"/>
      <c r="R88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8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83" s="65" t="str">
        <f>IF(Tbl1_EmployerData[[#This Row],[Empleado
(Nombre o ID)]]="","",Tbl1_EmployerData[[#This Row],[Compensación total
]]/(Tbl1_EmployerData[[#This Row],[Total de horas efectivas]]))</f>
        <v/>
      </c>
    </row>
    <row r="884" spans="1:20">
      <c r="A884" s="53"/>
      <c r="B884" s="54"/>
      <c r="C884" s="54"/>
      <c r="D884" s="54"/>
      <c r="E884" s="2"/>
      <c r="F884" s="55"/>
      <c r="G884" s="56"/>
      <c r="H884" s="56"/>
      <c r="I884" s="57">
        <f>Tbl1_EmployerData[[#This Row],[Total de horas anuales (regulares)]]+Tbl1_EmployerData[[#This Row],[Total de horas anuales (horas extras, OT)]]</f>
        <v>0</v>
      </c>
      <c r="J884" s="58">
        <f>Tbl1_EmployerData[[#This Row],[Tarifa por hora]]*Tbl1_EmployerData[[#This Row],[Total de horas anuales (regulares)]]</f>
        <v>0</v>
      </c>
      <c r="K88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84" s="60"/>
      <c r="M884" s="61"/>
      <c r="N884" s="62">
        <f>Tbl1_EmployerData[[#This Row],[Salario base anual]]</f>
        <v>0</v>
      </c>
      <c r="O884" s="60"/>
      <c r="P884" s="63"/>
      <c r="Q884" s="64"/>
      <c r="R88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8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84" s="65" t="str">
        <f>IF(Tbl1_EmployerData[[#This Row],[Empleado
(Nombre o ID)]]="","",Tbl1_EmployerData[[#This Row],[Compensación total
]]/(Tbl1_EmployerData[[#This Row],[Total de horas efectivas]]))</f>
        <v/>
      </c>
    </row>
    <row r="885" spans="1:20">
      <c r="A885" s="53"/>
      <c r="B885" s="54"/>
      <c r="C885" s="54"/>
      <c r="D885" s="54"/>
      <c r="E885" s="2"/>
      <c r="F885" s="55"/>
      <c r="G885" s="56"/>
      <c r="H885" s="56"/>
      <c r="I885" s="57">
        <f>Tbl1_EmployerData[[#This Row],[Total de horas anuales (regulares)]]+Tbl1_EmployerData[[#This Row],[Total de horas anuales (horas extras, OT)]]</f>
        <v>0</v>
      </c>
      <c r="J885" s="58">
        <f>Tbl1_EmployerData[[#This Row],[Tarifa por hora]]*Tbl1_EmployerData[[#This Row],[Total de horas anuales (regulares)]]</f>
        <v>0</v>
      </c>
      <c r="K88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85" s="60"/>
      <c r="M885" s="61"/>
      <c r="N885" s="62">
        <f>Tbl1_EmployerData[[#This Row],[Salario base anual]]</f>
        <v>0</v>
      </c>
      <c r="O885" s="60"/>
      <c r="P885" s="63"/>
      <c r="Q885" s="64"/>
      <c r="R88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8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85" s="65" t="str">
        <f>IF(Tbl1_EmployerData[[#This Row],[Empleado
(Nombre o ID)]]="","",Tbl1_EmployerData[[#This Row],[Compensación total
]]/(Tbl1_EmployerData[[#This Row],[Total de horas efectivas]]))</f>
        <v/>
      </c>
    </row>
    <row r="886" spans="1:20">
      <c r="A886" s="53"/>
      <c r="B886" s="54"/>
      <c r="C886" s="54"/>
      <c r="D886" s="54"/>
      <c r="E886" s="2"/>
      <c r="F886" s="55"/>
      <c r="G886" s="56"/>
      <c r="H886" s="56"/>
      <c r="I886" s="57">
        <f>Tbl1_EmployerData[[#This Row],[Total de horas anuales (regulares)]]+Tbl1_EmployerData[[#This Row],[Total de horas anuales (horas extras, OT)]]</f>
        <v>0</v>
      </c>
      <c r="J886" s="58">
        <f>Tbl1_EmployerData[[#This Row],[Tarifa por hora]]*Tbl1_EmployerData[[#This Row],[Total de horas anuales (regulares)]]</f>
        <v>0</v>
      </c>
      <c r="K88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86" s="60"/>
      <c r="M886" s="61"/>
      <c r="N886" s="62">
        <f>Tbl1_EmployerData[[#This Row],[Salario base anual]]</f>
        <v>0</v>
      </c>
      <c r="O886" s="60"/>
      <c r="P886" s="63"/>
      <c r="Q886" s="64"/>
      <c r="R88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8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86" s="65" t="str">
        <f>IF(Tbl1_EmployerData[[#This Row],[Empleado
(Nombre o ID)]]="","",Tbl1_EmployerData[[#This Row],[Compensación total
]]/(Tbl1_EmployerData[[#This Row],[Total de horas efectivas]]))</f>
        <v/>
      </c>
    </row>
    <row r="887" spans="1:20">
      <c r="A887" s="53"/>
      <c r="B887" s="54"/>
      <c r="C887" s="54"/>
      <c r="D887" s="54"/>
      <c r="E887" s="2"/>
      <c r="F887" s="55"/>
      <c r="G887" s="56"/>
      <c r="H887" s="56"/>
      <c r="I887" s="57">
        <f>Tbl1_EmployerData[[#This Row],[Total de horas anuales (regulares)]]+Tbl1_EmployerData[[#This Row],[Total de horas anuales (horas extras, OT)]]</f>
        <v>0</v>
      </c>
      <c r="J887" s="58">
        <f>Tbl1_EmployerData[[#This Row],[Tarifa por hora]]*Tbl1_EmployerData[[#This Row],[Total de horas anuales (regulares)]]</f>
        <v>0</v>
      </c>
      <c r="K88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87" s="60"/>
      <c r="M887" s="61"/>
      <c r="N887" s="62">
        <f>Tbl1_EmployerData[[#This Row],[Salario base anual]]</f>
        <v>0</v>
      </c>
      <c r="O887" s="60"/>
      <c r="P887" s="63"/>
      <c r="Q887" s="64"/>
      <c r="R88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8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87" s="65" t="str">
        <f>IF(Tbl1_EmployerData[[#This Row],[Empleado
(Nombre o ID)]]="","",Tbl1_EmployerData[[#This Row],[Compensación total
]]/(Tbl1_EmployerData[[#This Row],[Total de horas efectivas]]))</f>
        <v/>
      </c>
    </row>
    <row r="888" spans="1:20">
      <c r="A888" s="53"/>
      <c r="B888" s="54"/>
      <c r="C888" s="54"/>
      <c r="D888" s="54"/>
      <c r="E888" s="2"/>
      <c r="F888" s="55"/>
      <c r="G888" s="56"/>
      <c r="H888" s="56"/>
      <c r="I888" s="57">
        <f>Tbl1_EmployerData[[#This Row],[Total de horas anuales (regulares)]]+Tbl1_EmployerData[[#This Row],[Total de horas anuales (horas extras, OT)]]</f>
        <v>0</v>
      </c>
      <c r="J888" s="58">
        <f>Tbl1_EmployerData[[#This Row],[Tarifa por hora]]*Tbl1_EmployerData[[#This Row],[Total de horas anuales (regulares)]]</f>
        <v>0</v>
      </c>
      <c r="K88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88" s="60"/>
      <c r="M888" s="61"/>
      <c r="N888" s="62">
        <f>Tbl1_EmployerData[[#This Row],[Salario base anual]]</f>
        <v>0</v>
      </c>
      <c r="O888" s="60"/>
      <c r="P888" s="63"/>
      <c r="Q888" s="64"/>
      <c r="R88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8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88" s="65" t="str">
        <f>IF(Tbl1_EmployerData[[#This Row],[Empleado
(Nombre o ID)]]="","",Tbl1_EmployerData[[#This Row],[Compensación total
]]/(Tbl1_EmployerData[[#This Row],[Total de horas efectivas]]))</f>
        <v/>
      </c>
    </row>
    <row r="889" spans="1:20">
      <c r="A889" s="53"/>
      <c r="B889" s="54"/>
      <c r="C889" s="54"/>
      <c r="D889" s="54"/>
      <c r="E889" s="2"/>
      <c r="F889" s="55"/>
      <c r="G889" s="56"/>
      <c r="H889" s="56"/>
      <c r="I889" s="57">
        <f>Tbl1_EmployerData[[#This Row],[Total de horas anuales (regulares)]]+Tbl1_EmployerData[[#This Row],[Total de horas anuales (horas extras, OT)]]</f>
        <v>0</v>
      </c>
      <c r="J889" s="58">
        <f>Tbl1_EmployerData[[#This Row],[Tarifa por hora]]*Tbl1_EmployerData[[#This Row],[Total de horas anuales (regulares)]]</f>
        <v>0</v>
      </c>
      <c r="K88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89" s="60"/>
      <c r="M889" s="61"/>
      <c r="N889" s="62">
        <f>Tbl1_EmployerData[[#This Row],[Salario base anual]]</f>
        <v>0</v>
      </c>
      <c r="O889" s="60"/>
      <c r="P889" s="63"/>
      <c r="Q889" s="64"/>
      <c r="R88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8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89" s="65" t="str">
        <f>IF(Tbl1_EmployerData[[#This Row],[Empleado
(Nombre o ID)]]="","",Tbl1_EmployerData[[#This Row],[Compensación total
]]/(Tbl1_EmployerData[[#This Row],[Total de horas efectivas]]))</f>
        <v/>
      </c>
    </row>
    <row r="890" spans="1:20">
      <c r="A890" s="53"/>
      <c r="B890" s="54"/>
      <c r="C890" s="54"/>
      <c r="D890" s="54"/>
      <c r="E890" s="2"/>
      <c r="F890" s="55"/>
      <c r="G890" s="56"/>
      <c r="H890" s="56"/>
      <c r="I890" s="57">
        <f>Tbl1_EmployerData[[#This Row],[Total de horas anuales (regulares)]]+Tbl1_EmployerData[[#This Row],[Total de horas anuales (horas extras, OT)]]</f>
        <v>0</v>
      </c>
      <c r="J890" s="58">
        <f>Tbl1_EmployerData[[#This Row],[Tarifa por hora]]*Tbl1_EmployerData[[#This Row],[Total de horas anuales (regulares)]]</f>
        <v>0</v>
      </c>
      <c r="K89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90" s="60"/>
      <c r="M890" s="61"/>
      <c r="N890" s="62">
        <f>Tbl1_EmployerData[[#This Row],[Salario base anual]]</f>
        <v>0</v>
      </c>
      <c r="O890" s="60"/>
      <c r="P890" s="63"/>
      <c r="Q890" s="64"/>
      <c r="R89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9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90" s="65" t="str">
        <f>IF(Tbl1_EmployerData[[#This Row],[Empleado
(Nombre o ID)]]="","",Tbl1_EmployerData[[#This Row],[Compensación total
]]/(Tbl1_EmployerData[[#This Row],[Total de horas efectivas]]))</f>
        <v/>
      </c>
    </row>
    <row r="891" spans="1:20">
      <c r="A891" s="53"/>
      <c r="B891" s="54"/>
      <c r="C891" s="54"/>
      <c r="D891" s="54"/>
      <c r="E891" s="2"/>
      <c r="F891" s="55"/>
      <c r="G891" s="56"/>
      <c r="H891" s="56"/>
      <c r="I891" s="57">
        <f>Tbl1_EmployerData[[#This Row],[Total de horas anuales (regulares)]]+Tbl1_EmployerData[[#This Row],[Total de horas anuales (horas extras, OT)]]</f>
        <v>0</v>
      </c>
      <c r="J891" s="58">
        <f>Tbl1_EmployerData[[#This Row],[Tarifa por hora]]*Tbl1_EmployerData[[#This Row],[Total de horas anuales (regulares)]]</f>
        <v>0</v>
      </c>
      <c r="K89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91" s="60"/>
      <c r="M891" s="61"/>
      <c r="N891" s="62">
        <f>Tbl1_EmployerData[[#This Row],[Salario base anual]]</f>
        <v>0</v>
      </c>
      <c r="O891" s="60"/>
      <c r="P891" s="63"/>
      <c r="Q891" s="64"/>
      <c r="R89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9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91" s="65" t="str">
        <f>IF(Tbl1_EmployerData[[#This Row],[Empleado
(Nombre o ID)]]="","",Tbl1_EmployerData[[#This Row],[Compensación total
]]/(Tbl1_EmployerData[[#This Row],[Total de horas efectivas]]))</f>
        <v/>
      </c>
    </row>
    <row r="892" spans="1:20">
      <c r="A892" s="53"/>
      <c r="B892" s="54"/>
      <c r="C892" s="54"/>
      <c r="D892" s="54"/>
      <c r="E892" s="2"/>
      <c r="F892" s="55"/>
      <c r="G892" s="56"/>
      <c r="H892" s="56"/>
      <c r="I892" s="57">
        <f>Tbl1_EmployerData[[#This Row],[Total de horas anuales (regulares)]]+Tbl1_EmployerData[[#This Row],[Total de horas anuales (horas extras, OT)]]</f>
        <v>0</v>
      </c>
      <c r="J892" s="58">
        <f>Tbl1_EmployerData[[#This Row],[Tarifa por hora]]*Tbl1_EmployerData[[#This Row],[Total de horas anuales (regulares)]]</f>
        <v>0</v>
      </c>
      <c r="K89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92" s="60"/>
      <c r="M892" s="61"/>
      <c r="N892" s="62">
        <f>Tbl1_EmployerData[[#This Row],[Salario base anual]]</f>
        <v>0</v>
      </c>
      <c r="O892" s="60"/>
      <c r="P892" s="63"/>
      <c r="Q892" s="64"/>
      <c r="R89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9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92" s="65" t="str">
        <f>IF(Tbl1_EmployerData[[#This Row],[Empleado
(Nombre o ID)]]="","",Tbl1_EmployerData[[#This Row],[Compensación total
]]/(Tbl1_EmployerData[[#This Row],[Total de horas efectivas]]))</f>
        <v/>
      </c>
    </row>
    <row r="893" spans="1:20">
      <c r="A893" s="53"/>
      <c r="B893" s="54"/>
      <c r="C893" s="54"/>
      <c r="D893" s="54"/>
      <c r="E893" s="2"/>
      <c r="F893" s="55"/>
      <c r="G893" s="56"/>
      <c r="H893" s="56"/>
      <c r="I893" s="57">
        <f>Tbl1_EmployerData[[#This Row],[Total de horas anuales (regulares)]]+Tbl1_EmployerData[[#This Row],[Total de horas anuales (horas extras, OT)]]</f>
        <v>0</v>
      </c>
      <c r="J893" s="58">
        <f>Tbl1_EmployerData[[#This Row],[Tarifa por hora]]*Tbl1_EmployerData[[#This Row],[Total de horas anuales (regulares)]]</f>
        <v>0</v>
      </c>
      <c r="K89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93" s="60"/>
      <c r="M893" s="61"/>
      <c r="N893" s="62">
        <f>Tbl1_EmployerData[[#This Row],[Salario base anual]]</f>
        <v>0</v>
      </c>
      <c r="O893" s="60"/>
      <c r="P893" s="63"/>
      <c r="Q893" s="64"/>
      <c r="R89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9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93" s="65" t="str">
        <f>IF(Tbl1_EmployerData[[#This Row],[Empleado
(Nombre o ID)]]="","",Tbl1_EmployerData[[#This Row],[Compensación total
]]/(Tbl1_EmployerData[[#This Row],[Total de horas efectivas]]))</f>
        <v/>
      </c>
    </row>
    <row r="894" spans="1:20">
      <c r="A894" s="53"/>
      <c r="B894" s="54"/>
      <c r="C894" s="54"/>
      <c r="D894" s="54"/>
      <c r="E894" s="2"/>
      <c r="F894" s="55"/>
      <c r="G894" s="56"/>
      <c r="H894" s="56"/>
      <c r="I894" s="57">
        <f>Tbl1_EmployerData[[#This Row],[Total de horas anuales (regulares)]]+Tbl1_EmployerData[[#This Row],[Total de horas anuales (horas extras, OT)]]</f>
        <v>0</v>
      </c>
      <c r="J894" s="58">
        <f>Tbl1_EmployerData[[#This Row],[Tarifa por hora]]*Tbl1_EmployerData[[#This Row],[Total de horas anuales (regulares)]]</f>
        <v>0</v>
      </c>
      <c r="K89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94" s="60"/>
      <c r="M894" s="61"/>
      <c r="N894" s="62">
        <f>Tbl1_EmployerData[[#This Row],[Salario base anual]]</f>
        <v>0</v>
      </c>
      <c r="O894" s="60"/>
      <c r="P894" s="63"/>
      <c r="Q894" s="64"/>
      <c r="R89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9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94" s="65" t="str">
        <f>IF(Tbl1_EmployerData[[#This Row],[Empleado
(Nombre o ID)]]="","",Tbl1_EmployerData[[#This Row],[Compensación total
]]/(Tbl1_EmployerData[[#This Row],[Total de horas efectivas]]))</f>
        <v/>
      </c>
    </row>
    <row r="895" spans="1:20">
      <c r="A895" s="53"/>
      <c r="B895" s="54"/>
      <c r="C895" s="54"/>
      <c r="D895" s="54"/>
      <c r="E895" s="2"/>
      <c r="F895" s="55"/>
      <c r="G895" s="56"/>
      <c r="H895" s="56"/>
      <c r="I895" s="57">
        <f>Tbl1_EmployerData[[#This Row],[Total de horas anuales (regulares)]]+Tbl1_EmployerData[[#This Row],[Total de horas anuales (horas extras, OT)]]</f>
        <v>0</v>
      </c>
      <c r="J895" s="58">
        <f>Tbl1_EmployerData[[#This Row],[Tarifa por hora]]*Tbl1_EmployerData[[#This Row],[Total de horas anuales (regulares)]]</f>
        <v>0</v>
      </c>
      <c r="K89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95" s="60"/>
      <c r="M895" s="61"/>
      <c r="N895" s="62">
        <f>Tbl1_EmployerData[[#This Row],[Salario base anual]]</f>
        <v>0</v>
      </c>
      <c r="O895" s="60"/>
      <c r="P895" s="63"/>
      <c r="Q895" s="64"/>
      <c r="R89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9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95" s="65" t="str">
        <f>IF(Tbl1_EmployerData[[#This Row],[Empleado
(Nombre o ID)]]="","",Tbl1_EmployerData[[#This Row],[Compensación total
]]/(Tbl1_EmployerData[[#This Row],[Total de horas efectivas]]))</f>
        <v/>
      </c>
    </row>
    <row r="896" spans="1:20">
      <c r="A896" s="53"/>
      <c r="B896" s="54"/>
      <c r="C896" s="54"/>
      <c r="D896" s="54"/>
      <c r="E896" s="2"/>
      <c r="F896" s="55"/>
      <c r="G896" s="56"/>
      <c r="H896" s="56"/>
      <c r="I896" s="57">
        <f>Tbl1_EmployerData[[#This Row],[Total de horas anuales (regulares)]]+Tbl1_EmployerData[[#This Row],[Total de horas anuales (horas extras, OT)]]</f>
        <v>0</v>
      </c>
      <c r="J896" s="58">
        <f>Tbl1_EmployerData[[#This Row],[Tarifa por hora]]*Tbl1_EmployerData[[#This Row],[Total de horas anuales (regulares)]]</f>
        <v>0</v>
      </c>
      <c r="K89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96" s="60"/>
      <c r="M896" s="61"/>
      <c r="N896" s="62">
        <f>Tbl1_EmployerData[[#This Row],[Salario base anual]]</f>
        <v>0</v>
      </c>
      <c r="O896" s="60"/>
      <c r="P896" s="63"/>
      <c r="Q896" s="64"/>
      <c r="R89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9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96" s="65" t="str">
        <f>IF(Tbl1_EmployerData[[#This Row],[Empleado
(Nombre o ID)]]="","",Tbl1_EmployerData[[#This Row],[Compensación total
]]/(Tbl1_EmployerData[[#This Row],[Total de horas efectivas]]))</f>
        <v/>
      </c>
    </row>
    <row r="897" spans="1:20">
      <c r="A897" s="53"/>
      <c r="B897" s="54"/>
      <c r="C897" s="54"/>
      <c r="D897" s="54"/>
      <c r="E897" s="2"/>
      <c r="F897" s="55"/>
      <c r="G897" s="56"/>
      <c r="H897" s="56"/>
      <c r="I897" s="57">
        <f>Tbl1_EmployerData[[#This Row],[Total de horas anuales (regulares)]]+Tbl1_EmployerData[[#This Row],[Total de horas anuales (horas extras, OT)]]</f>
        <v>0</v>
      </c>
      <c r="J897" s="58">
        <f>Tbl1_EmployerData[[#This Row],[Tarifa por hora]]*Tbl1_EmployerData[[#This Row],[Total de horas anuales (regulares)]]</f>
        <v>0</v>
      </c>
      <c r="K89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97" s="60"/>
      <c r="M897" s="61"/>
      <c r="N897" s="62">
        <f>Tbl1_EmployerData[[#This Row],[Salario base anual]]</f>
        <v>0</v>
      </c>
      <c r="O897" s="60"/>
      <c r="P897" s="63"/>
      <c r="Q897" s="64"/>
      <c r="R89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9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97" s="65" t="str">
        <f>IF(Tbl1_EmployerData[[#This Row],[Empleado
(Nombre o ID)]]="","",Tbl1_EmployerData[[#This Row],[Compensación total
]]/(Tbl1_EmployerData[[#This Row],[Total de horas efectivas]]))</f>
        <v/>
      </c>
    </row>
    <row r="898" spans="1:20">
      <c r="A898" s="53"/>
      <c r="B898" s="54"/>
      <c r="C898" s="54"/>
      <c r="D898" s="54"/>
      <c r="E898" s="2"/>
      <c r="F898" s="55"/>
      <c r="G898" s="56"/>
      <c r="H898" s="56"/>
      <c r="I898" s="57">
        <f>Tbl1_EmployerData[[#This Row],[Total de horas anuales (regulares)]]+Tbl1_EmployerData[[#This Row],[Total de horas anuales (horas extras, OT)]]</f>
        <v>0</v>
      </c>
      <c r="J898" s="58">
        <f>Tbl1_EmployerData[[#This Row],[Tarifa por hora]]*Tbl1_EmployerData[[#This Row],[Total de horas anuales (regulares)]]</f>
        <v>0</v>
      </c>
      <c r="K89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98" s="60"/>
      <c r="M898" s="61"/>
      <c r="N898" s="62">
        <f>Tbl1_EmployerData[[#This Row],[Salario base anual]]</f>
        <v>0</v>
      </c>
      <c r="O898" s="60"/>
      <c r="P898" s="63"/>
      <c r="Q898" s="64"/>
      <c r="R89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9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98" s="65" t="str">
        <f>IF(Tbl1_EmployerData[[#This Row],[Empleado
(Nombre o ID)]]="","",Tbl1_EmployerData[[#This Row],[Compensación total
]]/(Tbl1_EmployerData[[#This Row],[Total de horas efectivas]]))</f>
        <v/>
      </c>
    </row>
    <row r="899" spans="1:20">
      <c r="A899" s="53"/>
      <c r="B899" s="54"/>
      <c r="C899" s="54"/>
      <c r="D899" s="54"/>
      <c r="E899" s="2"/>
      <c r="F899" s="55"/>
      <c r="G899" s="56"/>
      <c r="H899" s="56"/>
      <c r="I899" s="57">
        <f>Tbl1_EmployerData[[#This Row],[Total de horas anuales (regulares)]]+Tbl1_EmployerData[[#This Row],[Total de horas anuales (horas extras, OT)]]</f>
        <v>0</v>
      </c>
      <c r="J899" s="58">
        <f>Tbl1_EmployerData[[#This Row],[Tarifa por hora]]*Tbl1_EmployerData[[#This Row],[Total de horas anuales (regulares)]]</f>
        <v>0</v>
      </c>
      <c r="K89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899" s="60"/>
      <c r="M899" s="61"/>
      <c r="N899" s="62">
        <f>Tbl1_EmployerData[[#This Row],[Salario base anual]]</f>
        <v>0</v>
      </c>
      <c r="O899" s="60"/>
      <c r="P899" s="63"/>
      <c r="Q899" s="64"/>
      <c r="R89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89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899" s="65" t="str">
        <f>IF(Tbl1_EmployerData[[#This Row],[Empleado
(Nombre o ID)]]="","",Tbl1_EmployerData[[#This Row],[Compensación total
]]/(Tbl1_EmployerData[[#This Row],[Total de horas efectivas]]))</f>
        <v/>
      </c>
    </row>
    <row r="900" spans="1:20">
      <c r="A900" s="53"/>
      <c r="B900" s="54"/>
      <c r="C900" s="54"/>
      <c r="D900" s="54"/>
      <c r="E900" s="2"/>
      <c r="F900" s="55"/>
      <c r="G900" s="56"/>
      <c r="H900" s="56"/>
      <c r="I900" s="57">
        <f>Tbl1_EmployerData[[#This Row],[Total de horas anuales (regulares)]]+Tbl1_EmployerData[[#This Row],[Total de horas anuales (horas extras, OT)]]</f>
        <v>0</v>
      </c>
      <c r="J900" s="58">
        <f>Tbl1_EmployerData[[#This Row],[Tarifa por hora]]*Tbl1_EmployerData[[#This Row],[Total de horas anuales (regulares)]]</f>
        <v>0</v>
      </c>
      <c r="K90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00" s="60"/>
      <c r="M900" s="61"/>
      <c r="N900" s="62">
        <f>Tbl1_EmployerData[[#This Row],[Salario base anual]]</f>
        <v>0</v>
      </c>
      <c r="O900" s="60"/>
      <c r="P900" s="63"/>
      <c r="Q900" s="64"/>
      <c r="R90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0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00" s="65" t="str">
        <f>IF(Tbl1_EmployerData[[#This Row],[Empleado
(Nombre o ID)]]="","",Tbl1_EmployerData[[#This Row],[Compensación total
]]/(Tbl1_EmployerData[[#This Row],[Total de horas efectivas]]))</f>
        <v/>
      </c>
    </row>
    <row r="901" spans="1:20">
      <c r="A901" s="53"/>
      <c r="B901" s="54"/>
      <c r="C901" s="54"/>
      <c r="D901" s="54"/>
      <c r="E901" s="2"/>
      <c r="F901" s="55"/>
      <c r="G901" s="56"/>
      <c r="H901" s="56"/>
      <c r="I901" s="57">
        <f>Tbl1_EmployerData[[#This Row],[Total de horas anuales (regulares)]]+Tbl1_EmployerData[[#This Row],[Total de horas anuales (horas extras, OT)]]</f>
        <v>0</v>
      </c>
      <c r="J901" s="58">
        <f>Tbl1_EmployerData[[#This Row],[Tarifa por hora]]*Tbl1_EmployerData[[#This Row],[Total de horas anuales (regulares)]]</f>
        <v>0</v>
      </c>
      <c r="K90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01" s="60"/>
      <c r="M901" s="61"/>
      <c r="N901" s="62">
        <f>Tbl1_EmployerData[[#This Row],[Salario base anual]]</f>
        <v>0</v>
      </c>
      <c r="O901" s="60"/>
      <c r="P901" s="63"/>
      <c r="Q901" s="64"/>
      <c r="R90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0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01" s="65" t="str">
        <f>IF(Tbl1_EmployerData[[#This Row],[Empleado
(Nombre o ID)]]="","",Tbl1_EmployerData[[#This Row],[Compensación total
]]/(Tbl1_EmployerData[[#This Row],[Total de horas efectivas]]))</f>
        <v/>
      </c>
    </row>
    <row r="902" spans="1:20">
      <c r="A902" s="53"/>
      <c r="B902" s="54"/>
      <c r="C902" s="54"/>
      <c r="D902" s="54"/>
      <c r="E902" s="2"/>
      <c r="F902" s="55"/>
      <c r="G902" s="56"/>
      <c r="H902" s="56"/>
      <c r="I902" s="57">
        <f>Tbl1_EmployerData[[#This Row],[Total de horas anuales (regulares)]]+Tbl1_EmployerData[[#This Row],[Total de horas anuales (horas extras, OT)]]</f>
        <v>0</v>
      </c>
      <c r="J902" s="58">
        <f>Tbl1_EmployerData[[#This Row],[Tarifa por hora]]*Tbl1_EmployerData[[#This Row],[Total de horas anuales (regulares)]]</f>
        <v>0</v>
      </c>
      <c r="K90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02" s="60"/>
      <c r="M902" s="61"/>
      <c r="N902" s="62">
        <f>Tbl1_EmployerData[[#This Row],[Salario base anual]]</f>
        <v>0</v>
      </c>
      <c r="O902" s="60"/>
      <c r="P902" s="63"/>
      <c r="Q902" s="64"/>
      <c r="R90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0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02" s="65" t="str">
        <f>IF(Tbl1_EmployerData[[#This Row],[Empleado
(Nombre o ID)]]="","",Tbl1_EmployerData[[#This Row],[Compensación total
]]/(Tbl1_EmployerData[[#This Row],[Total de horas efectivas]]))</f>
        <v/>
      </c>
    </row>
    <row r="903" spans="1:20">
      <c r="A903" s="53"/>
      <c r="B903" s="54"/>
      <c r="C903" s="54"/>
      <c r="D903" s="54"/>
      <c r="E903" s="2"/>
      <c r="F903" s="55"/>
      <c r="G903" s="56"/>
      <c r="H903" s="56"/>
      <c r="I903" s="57">
        <f>Tbl1_EmployerData[[#This Row],[Total de horas anuales (regulares)]]+Tbl1_EmployerData[[#This Row],[Total de horas anuales (horas extras, OT)]]</f>
        <v>0</v>
      </c>
      <c r="J903" s="58">
        <f>Tbl1_EmployerData[[#This Row],[Tarifa por hora]]*Tbl1_EmployerData[[#This Row],[Total de horas anuales (regulares)]]</f>
        <v>0</v>
      </c>
      <c r="K90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03" s="60"/>
      <c r="M903" s="61"/>
      <c r="N903" s="62">
        <f>Tbl1_EmployerData[[#This Row],[Salario base anual]]</f>
        <v>0</v>
      </c>
      <c r="O903" s="60"/>
      <c r="P903" s="63"/>
      <c r="Q903" s="64"/>
      <c r="R90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0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03" s="65" t="str">
        <f>IF(Tbl1_EmployerData[[#This Row],[Empleado
(Nombre o ID)]]="","",Tbl1_EmployerData[[#This Row],[Compensación total
]]/(Tbl1_EmployerData[[#This Row],[Total de horas efectivas]]))</f>
        <v/>
      </c>
    </row>
    <row r="904" spans="1:20">
      <c r="A904" s="53"/>
      <c r="B904" s="54"/>
      <c r="C904" s="54"/>
      <c r="D904" s="54"/>
      <c r="E904" s="2"/>
      <c r="F904" s="55"/>
      <c r="G904" s="56"/>
      <c r="H904" s="56"/>
      <c r="I904" s="57">
        <f>Tbl1_EmployerData[[#This Row],[Total de horas anuales (regulares)]]+Tbl1_EmployerData[[#This Row],[Total de horas anuales (horas extras, OT)]]</f>
        <v>0</v>
      </c>
      <c r="J904" s="58">
        <f>Tbl1_EmployerData[[#This Row],[Tarifa por hora]]*Tbl1_EmployerData[[#This Row],[Total de horas anuales (regulares)]]</f>
        <v>0</v>
      </c>
      <c r="K90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04" s="60"/>
      <c r="M904" s="61"/>
      <c r="N904" s="62">
        <f>Tbl1_EmployerData[[#This Row],[Salario base anual]]</f>
        <v>0</v>
      </c>
      <c r="O904" s="60"/>
      <c r="P904" s="63"/>
      <c r="Q904" s="64"/>
      <c r="R90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0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04" s="65" t="str">
        <f>IF(Tbl1_EmployerData[[#This Row],[Empleado
(Nombre o ID)]]="","",Tbl1_EmployerData[[#This Row],[Compensación total
]]/(Tbl1_EmployerData[[#This Row],[Total de horas efectivas]]))</f>
        <v/>
      </c>
    </row>
    <row r="905" spans="1:20">
      <c r="A905" s="53"/>
      <c r="B905" s="54"/>
      <c r="C905" s="54"/>
      <c r="D905" s="54"/>
      <c r="E905" s="2"/>
      <c r="F905" s="55"/>
      <c r="G905" s="56"/>
      <c r="H905" s="56"/>
      <c r="I905" s="57">
        <f>Tbl1_EmployerData[[#This Row],[Total de horas anuales (regulares)]]+Tbl1_EmployerData[[#This Row],[Total de horas anuales (horas extras, OT)]]</f>
        <v>0</v>
      </c>
      <c r="J905" s="58">
        <f>Tbl1_EmployerData[[#This Row],[Tarifa por hora]]*Tbl1_EmployerData[[#This Row],[Total de horas anuales (regulares)]]</f>
        <v>0</v>
      </c>
      <c r="K90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05" s="60"/>
      <c r="M905" s="61"/>
      <c r="N905" s="62">
        <f>Tbl1_EmployerData[[#This Row],[Salario base anual]]</f>
        <v>0</v>
      </c>
      <c r="O905" s="60"/>
      <c r="P905" s="63"/>
      <c r="Q905" s="64"/>
      <c r="R90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0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05" s="65" t="str">
        <f>IF(Tbl1_EmployerData[[#This Row],[Empleado
(Nombre o ID)]]="","",Tbl1_EmployerData[[#This Row],[Compensación total
]]/(Tbl1_EmployerData[[#This Row],[Total de horas efectivas]]))</f>
        <v/>
      </c>
    </row>
    <row r="906" spans="1:20">
      <c r="A906" s="53"/>
      <c r="B906" s="54"/>
      <c r="C906" s="54"/>
      <c r="D906" s="54"/>
      <c r="E906" s="2"/>
      <c r="F906" s="55"/>
      <c r="G906" s="56"/>
      <c r="H906" s="56"/>
      <c r="I906" s="57">
        <f>Tbl1_EmployerData[[#This Row],[Total de horas anuales (regulares)]]+Tbl1_EmployerData[[#This Row],[Total de horas anuales (horas extras, OT)]]</f>
        <v>0</v>
      </c>
      <c r="J906" s="58">
        <f>Tbl1_EmployerData[[#This Row],[Tarifa por hora]]*Tbl1_EmployerData[[#This Row],[Total de horas anuales (regulares)]]</f>
        <v>0</v>
      </c>
      <c r="K90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06" s="60"/>
      <c r="M906" s="61"/>
      <c r="N906" s="62">
        <f>Tbl1_EmployerData[[#This Row],[Salario base anual]]</f>
        <v>0</v>
      </c>
      <c r="O906" s="60"/>
      <c r="P906" s="63"/>
      <c r="Q906" s="64"/>
      <c r="R90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0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06" s="65" t="str">
        <f>IF(Tbl1_EmployerData[[#This Row],[Empleado
(Nombre o ID)]]="","",Tbl1_EmployerData[[#This Row],[Compensación total
]]/(Tbl1_EmployerData[[#This Row],[Total de horas efectivas]]))</f>
        <v/>
      </c>
    </row>
    <row r="907" spans="1:20">
      <c r="A907" s="53"/>
      <c r="B907" s="54"/>
      <c r="C907" s="54"/>
      <c r="D907" s="54"/>
      <c r="E907" s="2"/>
      <c r="F907" s="55"/>
      <c r="G907" s="56"/>
      <c r="H907" s="56"/>
      <c r="I907" s="57">
        <f>Tbl1_EmployerData[[#This Row],[Total de horas anuales (regulares)]]+Tbl1_EmployerData[[#This Row],[Total de horas anuales (horas extras, OT)]]</f>
        <v>0</v>
      </c>
      <c r="J907" s="58">
        <f>Tbl1_EmployerData[[#This Row],[Tarifa por hora]]*Tbl1_EmployerData[[#This Row],[Total de horas anuales (regulares)]]</f>
        <v>0</v>
      </c>
      <c r="K90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07" s="60"/>
      <c r="M907" s="61"/>
      <c r="N907" s="62">
        <f>Tbl1_EmployerData[[#This Row],[Salario base anual]]</f>
        <v>0</v>
      </c>
      <c r="O907" s="60"/>
      <c r="P907" s="63"/>
      <c r="Q907" s="64"/>
      <c r="R90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0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07" s="65" t="str">
        <f>IF(Tbl1_EmployerData[[#This Row],[Empleado
(Nombre o ID)]]="","",Tbl1_EmployerData[[#This Row],[Compensación total
]]/(Tbl1_EmployerData[[#This Row],[Total de horas efectivas]]))</f>
        <v/>
      </c>
    </row>
    <row r="908" spans="1:20">
      <c r="A908" s="53"/>
      <c r="B908" s="54"/>
      <c r="C908" s="54"/>
      <c r="D908" s="54"/>
      <c r="E908" s="2"/>
      <c r="F908" s="55"/>
      <c r="G908" s="56"/>
      <c r="H908" s="56"/>
      <c r="I908" s="57">
        <f>Tbl1_EmployerData[[#This Row],[Total de horas anuales (regulares)]]+Tbl1_EmployerData[[#This Row],[Total de horas anuales (horas extras, OT)]]</f>
        <v>0</v>
      </c>
      <c r="J908" s="58">
        <f>Tbl1_EmployerData[[#This Row],[Tarifa por hora]]*Tbl1_EmployerData[[#This Row],[Total de horas anuales (regulares)]]</f>
        <v>0</v>
      </c>
      <c r="K90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08" s="60"/>
      <c r="M908" s="61"/>
      <c r="N908" s="62">
        <f>Tbl1_EmployerData[[#This Row],[Salario base anual]]</f>
        <v>0</v>
      </c>
      <c r="O908" s="60"/>
      <c r="P908" s="63"/>
      <c r="Q908" s="64"/>
      <c r="R90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0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08" s="65" t="str">
        <f>IF(Tbl1_EmployerData[[#This Row],[Empleado
(Nombre o ID)]]="","",Tbl1_EmployerData[[#This Row],[Compensación total
]]/(Tbl1_EmployerData[[#This Row],[Total de horas efectivas]]))</f>
        <v/>
      </c>
    </row>
    <row r="909" spans="1:20">
      <c r="A909" s="53"/>
      <c r="B909" s="54"/>
      <c r="C909" s="54"/>
      <c r="D909" s="54"/>
      <c r="E909" s="2"/>
      <c r="F909" s="55"/>
      <c r="G909" s="56"/>
      <c r="H909" s="56"/>
      <c r="I909" s="57">
        <f>Tbl1_EmployerData[[#This Row],[Total de horas anuales (regulares)]]+Tbl1_EmployerData[[#This Row],[Total de horas anuales (horas extras, OT)]]</f>
        <v>0</v>
      </c>
      <c r="J909" s="58">
        <f>Tbl1_EmployerData[[#This Row],[Tarifa por hora]]*Tbl1_EmployerData[[#This Row],[Total de horas anuales (regulares)]]</f>
        <v>0</v>
      </c>
      <c r="K90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09" s="60"/>
      <c r="M909" s="61"/>
      <c r="N909" s="62">
        <f>Tbl1_EmployerData[[#This Row],[Salario base anual]]</f>
        <v>0</v>
      </c>
      <c r="O909" s="60"/>
      <c r="P909" s="63"/>
      <c r="Q909" s="64"/>
      <c r="R90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0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09" s="65" t="str">
        <f>IF(Tbl1_EmployerData[[#This Row],[Empleado
(Nombre o ID)]]="","",Tbl1_EmployerData[[#This Row],[Compensación total
]]/(Tbl1_EmployerData[[#This Row],[Total de horas efectivas]]))</f>
        <v/>
      </c>
    </row>
    <row r="910" spans="1:20">
      <c r="A910" s="53"/>
      <c r="B910" s="54"/>
      <c r="C910" s="54"/>
      <c r="D910" s="54"/>
      <c r="E910" s="2"/>
      <c r="F910" s="55"/>
      <c r="G910" s="56"/>
      <c r="H910" s="56"/>
      <c r="I910" s="57">
        <f>Tbl1_EmployerData[[#This Row],[Total de horas anuales (regulares)]]+Tbl1_EmployerData[[#This Row],[Total de horas anuales (horas extras, OT)]]</f>
        <v>0</v>
      </c>
      <c r="J910" s="58">
        <f>Tbl1_EmployerData[[#This Row],[Tarifa por hora]]*Tbl1_EmployerData[[#This Row],[Total de horas anuales (regulares)]]</f>
        <v>0</v>
      </c>
      <c r="K91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10" s="60"/>
      <c r="M910" s="61"/>
      <c r="N910" s="62">
        <f>Tbl1_EmployerData[[#This Row],[Salario base anual]]</f>
        <v>0</v>
      </c>
      <c r="O910" s="60"/>
      <c r="P910" s="63"/>
      <c r="Q910" s="64"/>
      <c r="R91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1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10" s="65" t="str">
        <f>IF(Tbl1_EmployerData[[#This Row],[Empleado
(Nombre o ID)]]="","",Tbl1_EmployerData[[#This Row],[Compensación total
]]/(Tbl1_EmployerData[[#This Row],[Total de horas efectivas]]))</f>
        <v/>
      </c>
    </row>
    <row r="911" spans="1:20">
      <c r="A911" s="53"/>
      <c r="B911" s="54"/>
      <c r="C911" s="54"/>
      <c r="D911" s="54"/>
      <c r="E911" s="2"/>
      <c r="F911" s="55"/>
      <c r="G911" s="56"/>
      <c r="H911" s="56"/>
      <c r="I911" s="57">
        <f>Tbl1_EmployerData[[#This Row],[Total de horas anuales (regulares)]]+Tbl1_EmployerData[[#This Row],[Total de horas anuales (horas extras, OT)]]</f>
        <v>0</v>
      </c>
      <c r="J911" s="58">
        <f>Tbl1_EmployerData[[#This Row],[Tarifa por hora]]*Tbl1_EmployerData[[#This Row],[Total de horas anuales (regulares)]]</f>
        <v>0</v>
      </c>
      <c r="K91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11" s="60"/>
      <c r="M911" s="61"/>
      <c r="N911" s="62">
        <f>Tbl1_EmployerData[[#This Row],[Salario base anual]]</f>
        <v>0</v>
      </c>
      <c r="O911" s="60"/>
      <c r="P911" s="63"/>
      <c r="Q911" s="64"/>
      <c r="R91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1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11" s="65" t="str">
        <f>IF(Tbl1_EmployerData[[#This Row],[Empleado
(Nombre o ID)]]="","",Tbl1_EmployerData[[#This Row],[Compensación total
]]/(Tbl1_EmployerData[[#This Row],[Total de horas efectivas]]))</f>
        <v/>
      </c>
    </row>
    <row r="912" spans="1:20">
      <c r="A912" s="53"/>
      <c r="B912" s="54"/>
      <c r="C912" s="54"/>
      <c r="D912" s="54"/>
      <c r="E912" s="2"/>
      <c r="F912" s="55"/>
      <c r="G912" s="56"/>
      <c r="H912" s="56"/>
      <c r="I912" s="57">
        <f>Tbl1_EmployerData[[#This Row],[Total de horas anuales (regulares)]]+Tbl1_EmployerData[[#This Row],[Total de horas anuales (horas extras, OT)]]</f>
        <v>0</v>
      </c>
      <c r="J912" s="58">
        <f>Tbl1_EmployerData[[#This Row],[Tarifa por hora]]*Tbl1_EmployerData[[#This Row],[Total de horas anuales (regulares)]]</f>
        <v>0</v>
      </c>
      <c r="K91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12" s="60"/>
      <c r="M912" s="61"/>
      <c r="N912" s="62">
        <f>Tbl1_EmployerData[[#This Row],[Salario base anual]]</f>
        <v>0</v>
      </c>
      <c r="O912" s="60"/>
      <c r="P912" s="63"/>
      <c r="Q912" s="64"/>
      <c r="R91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1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12" s="65" t="str">
        <f>IF(Tbl1_EmployerData[[#This Row],[Empleado
(Nombre o ID)]]="","",Tbl1_EmployerData[[#This Row],[Compensación total
]]/(Tbl1_EmployerData[[#This Row],[Total de horas efectivas]]))</f>
        <v/>
      </c>
    </row>
    <row r="913" spans="1:20">
      <c r="A913" s="53"/>
      <c r="B913" s="54"/>
      <c r="C913" s="54"/>
      <c r="D913" s="54"/>
      <c r="E913" s="2"/>
      <c r="F913" s="55"/>
      <c r="G913" s="56"/>
      <c r="H913" s="56"/>
      <c r="I913" s="57">
        <f>Tbl1_EmployerData[[#This Row],[Total de horas anuales (regulares)]]+Tbl1_EmployerData[[#This Row],[Total de horas anuales (horas extras, OT)]]</f>
        <v>0</v>
      </c>
      <c r="J913" s="58">
        <f>Tbl1_EmployerData[[#This Row],[Tarifa por hora]]*Tbl1_EmployerData[[#This Row],[Total de horas anuales (regulares)]]</f>
        <v>0</v>
      </c>
      <c r="K91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13" s="60"/>
      <c r="M913" s="61"/>
      <c r="N913" s="62">
        <f>Tbl1_EmployerData[[#This Row],[Salario base anual]]</f>
        <v>0</v>
      </c>
      <c r="O913" s="60"/>
      <c r="P913" s="63"/>
      <c r="Q913" s="64"/>
      <c r="R91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1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13" s="65" t="str">
        <f>IF(Tbl1_EmployerData[[#This Row],[Empleado
(Nombre o ID)]]="","",Tbl1_EmployerData[[#This Row],[Compensación total
]]/(Tbl1_EmployerData[[#This Row],[Total de horas efectivas]]))</f>
        <v/>
      </c>
    </row>
    <row r="914" spans="1:20">
      <c r="A914" s="53"/>
      <c r="B914" s="54"/>
      <c r="C914" s="54"/>
      <c r="D914" s="54"/>
      <c r="E914" s="2"/>
      <c r="F914" s="55"/>
      <c r="G914" s="56"/>
      <c r="H914" s="56"/>
      <c r="I914" s="57">
        <f>Tbl1_EmployerData[[#This Row],[Total de horas anuales (regulares)]]+Tbl1_EmployerData[[#This Row],[Total de horas anuales (horas extras, OT)]]</f>
        <v>0</v>
      </c>
      <c r="J914" s="58">
        <f>Tbl1_EmployerData[[#This Row],[Tarifa por hora]]*Tbl1_EmployerData[[#This Row],[Total de horas anuales (regulares)]]</f>
        <v>0</v>
      </c>
      <c r="K91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14" s="60"/>
      <c r="M914" s="61"/>
      <c r="N914" s="62">
        <f>Tbl1_EmployerData[[#This Row],[Salario base anual]]</f>
        <v>0</v>
      </c>
      <c r="O914" s="60"/>
      <c r="P914" s="63"/>
      <c r="Q914" s="64"/>
      <c r="R91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1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14" s="65" t="str">
        <f>IF(Tbl1_EmployerData[[#This Row],[Empleado
(Nombre o ID)]]="","",Tbl1_EmployerData[[#This Row],[Compensación total
]]/(Tbl1_EmployerData[[#This Row],[Total de horas efectivas]]))</f>
        <v/>
      </c>
    </row>
    <row r="915" spans="1:20">
      <c r="A915" s="53"/>
      <c r="B915" s="54"/>
      <c r="C915" s="54"/>
      <c r="D915" s="54"/>
      <c r="E915" s="2"/>
      <c r="F915" s="55"/>
      <c r="G915" s="56"/>
      <c r="H915" s="56"/>
      <c r="I915" s="57">
        <f>Tbl1_EmployerData[[#This Row],[Total de horas anuales (regulares)]]+Tbl1_EmployerData[[#This Row],[Total de horas anuales (horas extras, OT)]]</f>
        <v>0</v>
      </c>
      <c r="J915" s="58">
        <f>Tbl1_EmployerData[[#This Row],[Tarifa por hora]]*Tbl1_EmployerData[[#This Row],[Total de horas anuales (regulares)]]</f>
        <v>0</v>
      </c>
      <c r="K91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15" s="60"/>
      <c r="M915" s="61"/>
      <c r="N915" s="62">
        <f>Tbl1_EmployerData[[#This Row],[Salario base anual]]</f>
        <v>0</v>
      </c>
      <c r="O915" s="60"/>
      <c r="P915" s="63"/>
      <c r="Q915" s="64"/>
      <c r="R91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1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15" s="65" t="str">
        <f>IF(Tbl1_EmployerData[[#This Row],[Empleado
(Nombre o ID)]]="","",Tbl1_EmployerData[[#This Row],[Compensación total
]]/(Tbl1_EmployerData[[#This Row],[Total de horas efectivas]]))</f>
        <v/>
      </c>
    </row>
    <row r="916" spans="1:20">
      <c r="A916" s="53"/>
      <c r="B916" s="54"/>
      <c r="C916" s="54"/>
      <c r="D916" s="54"/>
      <c r="E916" s="2"/>
      <c r="F916" s="55"/>
      <c r="G916" s="56"/>
      <c r="H916" s="56"/>
      <c r="I916" s="57">
        <f>Tbl1_EmployerData[[#This Row],[Total de horas anuales (regulares)]]+Tbl1_EmployerData[[#This Row],[Total de horas anuales (horas extras, OT)]]</f>
        <v>0</v>
      </c>
      <c r="J916" s="58">
        <f>Tbl1_EmployerData[[#This Row],[Tarifa por hora]]*Tbl1_EmployerData[[#This Row],[Total de horas anuales (regulares)]]</f>
        <v>0</v>
      </c>
      <c r="K91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16" s="60"/>
      <c r="M916" s="61"/>
      <c r="N916" s="62">
        <f>Tbl1_EmployerData[[#This Row],[Salario base anual]]</f>
        <v>0</v>
      </c>
      <c r="O916" s="60"/>
      <c r="P916" s="63"/>
      <c r="Q916" s="64"/>
      <c r="R91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1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16" s="65" t="str">
        <f>IF(Tbl1_EmployerData[[#This Row],[Empleado
(Nombre o ID)]]="","",Tbl1_EmployerData[[#This Row],[Compensación total
]]/(Tbl1_EmployerData[[#This Row],[Total de horas efectivas]]))</f>
        <v/>
      </c>
    </row>
    <row r="917" spans="1:20">
      <c r="A917" s="53"/>
      <c r="B917" s="54"/>
      <c r="C917" s="54"/>
      <c r="D917" s="54"/>
      <c r="E917" s="2"/>
      <c r="F917" s="55"/>
      <c r="G917" s="56"/>
      <c r="H917" s="56"/>
      <c r="I917" s="57">
        <f>Tbl1_EmployerData[[#This Row],[Total de horas anuales (regulares)]]+Tbl1_EmployerData[[#This Row],[Total de horas anuales (horas extras, OT)]]</f>
        <v>0</v>
      </c>
      <c r="J917" s="58">
        <f>Tbl1_EmployerData[[#This Row],[Tarifa por hora]]*Tbl1_EmployerData[[#This Row],[Total de horas anuales (regulares)]]</f>
        <v>0</v>
      </c>
      <c r="K91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17" s="60"/>
      <c r="M917" s="61"/>
      <c r="N917" s="62">
        <f>Tbl1_EmployerData[[#This Row],[Salario base anual]]</f>
        <v>0</v>
      </c>
      <c r="O917" s="60"/>
      <c r="P917" s="63"/>
      <c r="Q917" s="64"/>
      <c r="R91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1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17" s="65" t="str">
        <f>IF(Tbl1_EmployerData[[#This Row],[Empleado
(Nombre o ID)]]="","",Tbl1_EmployerData[[#This Row],[Compensación total
]]/(Tbl1_EmployerData[[#This Row],[Total de horas efectivas]]))</f>
        <v/>
      </c>
    </row>
    <row r="918" spans="1:20">
      <c r="A918" s="53"/>
      <c r="B918" s="54"/>
      <c r="C918" s="54"/>
      <c r="D918" s="54"/>
      <c r="E918" s="2"/>
      <c r="F918" s="55"/>
      <c r="G918" s="56"/>
      <c r="H918" s="56"/>
      <c r="I918" s="57">
        <f>Tbl1_EmployerData[[#This Row],[Total de horas anuales (regulares)]]+Tbl1_EmployerData[[#This Row],[Total de horas anuales (horas extras, OT)]]</f>
        <v>0</v>
      </c>
      <c r="J918" s="58">
        <f>Tbl1_EmployerData[[#This Row],[Tarifa por hora]]*Tbl1_EmployerData[[#This Row],[Total de horas anuales (regulares)]]</f>
        <v>0</v>
      </c>
      <c r="K91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18" s="60"/>
      <c r="M918" s="61"/>
      <c r="N918" s="62">
        <f>Tbl1_EmployerData[[#This Row],[Salario base anual]]</f>
        <v>0</v>
      </c>
      <c r="O918" s="60"/>
      <c r="P918" s="63"/>
      <c r="Q918" s="64"/>
      <c r="R91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1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18" s="65" t="str">
        <f>IF(Tbl1_EmployerData[[#This Row],[Empleado
(Nombre o ID)]]="","",Tbl1_EmployerData[[#This Row],[Compensación total
]]/(Tbl1_EmployerData[[#This Row],[Total de horas efectivas]]))</f>
        <v/>
      </c>
    </row>
    <row r="919" spans="1:20">
      <c r="A919" s="53"/>
      <c r="B919" s="54"/>
      <c r="C919" s="54"/>
      <c r="D919" s="54"/>
      <c r="E919" s="2"/>
      <c r="F919" s="55"/>
      <c r="G919" s="56"/>
      <c r="H919" s="56"/>
      <c r="I919" s="57">
        <f>Tbl1_EmployerData[[#This Row],[Total de horas anuales (regulares)]]+Tbl1_EmployerData[[#This Row],[Total de horas anuales (horas extras, OT)]]</f>
        <v>0</v>
      </c>
      <c r="J919" s="58">
        <f>Tbl1_EmployerData[[#This Row],[Tarifa por hora]]*Tbl1_EmployerData[[#This Row],[Total de horas anuales (regulares)]]</f>
        <v>0</v>
      </c>
      <c r="K91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19" s="60"/>
      <c r="M919" s="61"/>
      <c r="N919" s="62">
        <f>Tbl1_EmployerData[[#This Row],[Salario base anual]]</f>
        <v>0</v>
      </c>
      <c r="O919" s="60"/>
      <c r="P919" s="63"/>
      <c r="Q919" s="64"/>
      <c r="R91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1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19" s="65" t="str">
        <f>IF(Tbl1_EmployerData[[#This Row],[Empleado
(Nombre o ID)]]="","",Tbl1_EmployerData[[#This Row],[Compensación total
]]/(Tbl1_EmployerData[[#This Row],[Total de horas efectivas]]))</f>
        <v/>
      </c>
    </row>
    <row r="920" spans="1:20">
      <c r="A920" s="53"/>
      <c r="B920" s="54"/>
      <c r="C920" s="54"/>
      <c r="D920" s="54"/>
      <c r="E920" s="2"/>
      <c r="F920" s="55"/>
      <c r="G920" s="56"/>
      <c r="H920" s="56"/>
      <c r="I920" s="57">
        <f>Tbl1_EmployerData[[#This Row],[Total de horas anuales (regulares)]]+Tbl1_EmployerData[[#This Row],[Total de horas anuales (horas extras, OT)]]</f>
        <v>0</v>
      </c>
      <c r="J920" s="58">
        <f>Tbl1_EmployerData[[#This Row],[Tarifa por hora]]*Tbl1_EmployerData[[#This Row],[Total de horas anuales (regulares)]]</f>
        <v>0</v>
      </c>
      <c r="K92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20" s="60"/>
      <c r="M920" s="61"/>
      <c r="N920" s="62">
        <f>Tbl1_EmployerData[[#This Row],[Salario base anual]]</f>
        <v>0</v>
      </c>
      <c r="O920" s="60"/>
      <c r="P920" s="63"/>
      <c r="Q920" s="64"/>
      <c r="R92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2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20" s="65" t="str">
        <f>IF(Tbl1_EmployerData[[#This Row],[Empleado
(Nombre o ID)]]="","",Tbl1_EmployerData[[#This Row],[Compensación total
]]/(Tbl1_EmployerData[[#This Row],[Total de horas efectivas]]))</f>
        <v/>
      </c>
    </row>
    <row r="921" spans="1:20">
      <c r="A921" s="53"/>
      <c r="B921" s="54"/>
      <c r="C921" s="54"/>
      <c r="D921" s="54"/>
      <c r="E921" s="2"/>
      <c r="F921" s="55"/>
      <c r="G921" s="56"/>
      <c r="H921" s="56"/>
      <c r="I921" s="57">
        <f>Tbl1_EmployerData[[#This Row],[Total de horas anuales (regulares)]]+Tbl1_EmployerData[[#This Row],[Total de horas anuales (horas extras, OT)]]</f>
        <v>0</v>
      </c>
      <c r="J921" s="58">
        <f>Tbl1_EmployerData[[#This Row],[Tarifa por hora]]*Tbl1_EmployerData[[#This Row],[Total de horas anuales (regulares)]]</f>
        <v>0</v>
      </c>
      <c r="K92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21" s="60"/>
      <c r="M921" s="61"/>
      <c r="N921" s="62">
        <f>Tbl1_EmployerData[[#This Row],[Salario base anual]]</f>
        <v>0</v>
      </c>
      <c r="O921" s="60"/>
      <c r="P921" s="63"/>
      <c r="Q921" s="64"/>
      <c r="R92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2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21" s="65" t="str">
        <f>IF(Tbl1_EmployerData[[#This Row],[Empleado
(Nombre o ID)]]="","",Tbl1_EmployerData[[#This Row],[Compensación total
]]/(Tbl1_EmployerData[[#This Row],[Total de horas efectivas]]))</f>
        <v/>
      </c>
    </row>
    <row r="922" spans="1:20">
      <c r="A922" s="53"/>
      <c r="B922" s="54"/>
      <c r="C922" s="54"/>
      <c r="D922" s="54"/>
      <c r="E922" s="2"/>
      <c r="F922" s="55"/>
      <c r="G922" s="56"/>
      <c r="H922" s="56"/>
      <c r="I922" s="57">
        <f>Tbl1_EmployerData[[#This Row],[Total de horas anuales (regulares)]]+Tbl1_EmployerData[[#This Row],[Total de horas anuales (horas extras, OT)]]</f>
        <v>0</v>
      </c>
      <c r="J922" s="58">
        <f>Tbl1_EmployerData[[#This Row],[Tarifa por hora]]*Tbl1_EmployerData[[#This Row],[Total de horas anuales (regulares)]]</f>
        <v>0</v>
      </c>
      <c r="K92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22" s="60"/>
      <c r="M922" s="61"/>
      <c r="N922" s="62">
        <f>Tbl1_EmployerData[[#This Row],[Salario base anual]]</f>
        <v>0</v>
      </c>
      <c r="O922" s="60"/>
      <c r="P922" s="63"/>
      <c r="Q922" s="64"/>
      <c r="R92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2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22" s="65" t="str">
        <f>IF(Tbl1_EmployerData[[#This Row],[Empleado
(Nombre o ID)]]="","",Tbl1_EmployerData[[#This Row],[Compensación total
]]/(Tbl1_EmployerData[[#This Row],[Total de horas efectivas]]))</f>
        <v/>
      </c>
    </row>
    <row r="923" spans="1:20">
      <c r="A923" s="53"/>
      <c r="B923" s="54"/>
      <c r="C923" s="54"/>
      <c r="D923" s="54"/>
      <c r="E923" s="2"/>
      <c r="F923" s="55"/>
      <c r="G923" s="56"/>
      <c r="H923" s="56"/>
      <c r="I923" s="57">
        <f>Tbl1_EmployerData[[#This Row],[Total de horas anuales (regulares)]]+Tbl1_EmployerData[[#This Row],[Total de horas anuales (horas extras, OT)]]</f>
        <v>0</v>
      </c>
      <c r="J923" s="58">
        <f>Tbl1_EmployerData[[#This Row],[Tarifa por hora]]*Tbl1_EmployerData[[#This Row],[Total de horas anuales (regulares)]]</f>
        <v>0</v>
      </c>
      <c r="K92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23" s="60"/>
      <c r="M923" s="61"/>
      <c r="N923" s="62">
        <f>Tbl1_EmployerData[[#This Row],[Salario base anual]]</f>
        <v>0</v>
      </c>
      <c r="O923" s="60"/>
      <c r="P923" s="63"/>
      <c r="Q923" s="64"/>
      <c r="R92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2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23" s="65" t="str">
        <f>IF(Tbl1_EmployerData[[#This Row],[Empleado
(Nombre o ID)]]="","",Tbl1_EmployerData[[#This Row],[Compensación total
]]/(Tbl1_EmployerData[[#This Row],[Total de horas efectivas]]))</f>
        <v/>
      </c>
    </row>
    <row r="924" spans="1:20">
      <c r="A924" s="53"/>
      <c r="B924" s="54"/>
      <c r="C924" s="54"/>
      <c r="D924" s="54"/>
      <c r="E924" s="2"/>
      <c r="F924" s="55"/>
      <c r="G924" s="56"/>
      <c r="H924" s="56"/>
      <c r="I924" s="57">
        <f>Tbl1_EmployerData[[#This Row],[Total de horas anuales (regulares)]]+Tbl1_EmployerData[[#This Row],[Total de horas anuales (horas extras, OT)]]</f>
        <v>0</v>
      </c>
      <c r="J924" s="58">
        <f>Tbl1_EmployerData[[#This Row],[Tarifa por hora]]*Tbl1_EmployerData[[#This Row],[Total de horas anuales (regulares)]]</f>
        <v>0</v>
      </c>
      <c r="K92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24" s="60"/>
      <c r="M924" s="61"/>
      <c r="N924" s="62">
        <f>Tbl1_EmployerData[[#This Row],[Salario base anual]]</f>
        <v>0</v>
      </c>
      <c r="O924" s="60"/>
      <c r="P924" s="63"/>
      <c r="Q924" s="64"/>
      <c r="R92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2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24" s="65" t="str">
        <f>IF(Tbl1_EmployerData[[#This Row],[Empleado
(Nombre o ID)]]="","",Tbl1_EmployerData[[#This Row],[Compensación total
]]/(Tbl1_EmployerData[[#This Row],[Total de horas efectivas]]))</f>
        <v/>
      </c>
    </row>
    <row r="925" spans="1:20">
      <c r="A925" s="53"/>
      <c r="B925" s="54"/>
      <c r="C925" s="54"/>
      <c r="D925" s="54"/>
      <c r="E925" s="2"/>
      <c r="F925" s="55"/>
      <c r="G925" s="56"/>
      <c r="H925" s="56"/>
      <c r="I925" s="57">
        <f>Tbl1_EmployerData[[#This Row],[Total de horas anuales (regulares)]]+Tbl1_EmployerData[[#This Row],[Total de horas anuales (horas extras, OT)]]</f>
        <v>0</v>
      </c>
      <c r="J925" s="58">
        <f>Tbl1_EmployerData[[#This Row],[Tarifa por hora]]*Tbl1_EmployerData[[#This Row],[Total de horas anuales (regulares)]]</f>
        <v>0</v>
      </c>
      <c r="K92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25" s="60"/>
      <c r="M925" s="61"/>
      <c r="N925" s="62">
        <f>Tbl1_EmployerData[[#This Row],[Salario base anual]]</f>
        <v>0</v>
      </c>
      <c r="O925" s="60"/>
      <c r="P925" s="63"/>
      <c r="Q925" s="64"/>
      <c r="R92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2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25" s="65" t="str">
        <f>IF(Tbl1_EmployerData[[#This Row],[Empleado
(Nombre o ID)]]="","",Tbl1_EmployerData[[#This Row],[Compensación total
]]/(Tbl1_EmployerData[[#This Row],[Total de horas efectivas]]))</f>
        <v/>
      </c>
    </row>
    <row r="926" spans="1:20">
      <c r="A926" s="53"/>
      <c r="B926" s="54"/>
      <c r="C926" s="54"/>
      <c r="D926" s="54"/>
      <c r="E926" s="2"/>
      <c r="F926" s="55"/>
      <c r="G926" s="56"/>
      <c r="H926" s="56"/>
      <c r="I926" s="57">
        <f>Tbl1_EmployerData[[#This Row],[Total de horas anuales (regulares)]]+Tbl1_EmployerData[[#This Row],[Total de horas anuales (horas extras, OT)]]</f>
        <v>0</v>
      </c>
      <c r="J926" s="58">
        <f>Tbl1_EmployerData[[#This Row],[Tarifa por hora]]*Tbl1_EmployerData[[#This Row],[Total de horas anuales (regulares)]]</f>
        <v>0</v>
      </c>
      <c r="K92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26" s="60"/>
      <c r="M926" s="61"/>
      <c r="N926" s="62">
        <f>Tbl1_EmployerData[[#This Row],[Salario base anual]]</f>
        <v>0</v>
      </c>
      <c r="O926" s="60"/>
      <c r="P926" s="63"/>
      <c r="Q926" s="64"/>
      <c r="R92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2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26" s="65" t="str">
        <f>IF(Tbl1_EmployerData[[#This Row],[Empleado
(Nombre o ID)]]="","",Tbl1_EmployerData[[#This Row],[Compensación total
]]/(Tbl1_EmployerData[[#This Row],[Total de horas efectivas]]))</f>
        <v/>
      </c>
    </row>
    <row r="927" spans="1:20">
      <c r="A927" s="53"/>
      <c r="B927" s="54"/>
      <c r="C927" s="54"/>
      <c r="D927" s="54"/>
      <c r="E927" s="2"/>
      <c r="F927" s="55"/>
      <c r="G927" s="56"/>
      <c r="H927" s="56"/>
      <c r="I927" s="57">
        <f>Tbl1_EmployerData[[#This Row],[Total de horas anuales (regulares)]]+Tbl1_EmployerData[[#This Row],[Total de horas anuales (horas extras, OT)]]</f>
        <v>0</v>
      </c>
      <c r="J927" s="58">
        <f>Tbl1_EmployerData[[#This Row],[Tarifa por hora]]*Tbl1_EmployerData[[#This Row],[Total de horas anuales (regulares)]]</f>
        <v>0</v>
      </c>
      <c r="K92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27" s="60"/>
      <c r="M927" s="61"/>
      <c r="N927" s="62">
        <f>Tbl1_EmployerData[[#This Row],[Salario base anual]]</f>
        <v>0</v>
      </c>
      <c r="O927" s="60"/>
      <c r="P927" s="63"/>
      <c r="Q927" s="64"/>
      <c r="R92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2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27" s="65" t="str">
        <f>IF(Tbl1_EmployerData[[#This Row],[Empleado
(Nombre o ID)]]="","",Tbl1_EmployerData[[#This Row],[Compensación total
]]/(Tbl1_EmployerData[[#This Row],[Total de horas efectivas]]))</f>
        <v/>
      </c>
    </row>
    <row r="928" spans="1:20">
      <c r="A928" s="53"/>
      <c r="B928" s="54"/>
      <c r="C928" s="54"/>
      <c r="D928" s="54"/>
      <c r="E928" s="2"/>
      <c r="F928" s="55"/>
      <c r="G928" s="56"/>
      <c r="H928" s="56"/>
      <c r="I928" s="57">
        <f>Tbl1_EmployerData[[#This Row],[Total de horas anuales (regulares)]]+Tbl1_EmployerData[[#This Row],[Total de horas anuales (horas extras, OT)]]</f>
        <v>0</v>
      </c>
      <c r="J928" s="58">
        <f>Tbl1_EmployerData[[#This Row],[Tarifa por hora]]*Tbl1_EmployerData[[#This Row],[Total de horas anuales (regulares)]]</f>
        <v>0</v>
      </c>
      <c r="K92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28" s="60"/>
      <c r="M928" s="61"/>
      <c r="N928" s="62">
        <f>Tbl1_EmployerData[[#This Row],[Salario base anual]]</f>
        <v>0</v>
      </c>
      <c r="O928" s="60"/>
      <c r="P928" s="63"/>
      <c r="Q928" s="64"/>
      <c r="R92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2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28" s="65" t="str">
        <f>IF(Tbl1_EmployerData[[#This Row],[Empleado
(Nombre o ID)]]="","",Tbl1_EmployerData[[#This Row],[Compensación total
]]/(Tbl1_EmployerData[[#This Row],[Total de horas efectivas]]))</f>
        <v/>
      </c>
    </row>
    <row r="929" spans="1:20">
      <c r="A929" s="53"/>
      <c r="B929" s="54"/>
      <c r="C929" s="54"/>
      <c r="D929" s="54"/>
      <c r="E929" s="2"/>
      <c r="F929" s="55"/>
      <c r="G929" s="56"/>
      <c r="H929" s="56"/>
      <c r="I929" s="57">
        <f>Tbl1_EmployerData[[#This Row],[Total de horas anuales (regulares)]]+Tbl1_EmployerData[[#This Row],[Total de horas anuales (horas extras, OT)]]</f>
        <v>0</v>
      </c>
      <c r="J929" s="58">
        <f>Tbl1_EmployerData[[#This Row],[Tarifa por hora]]*Tbl1_EmployerData[[#This Row],[Total de horas anuales (regulares)]]</f>
        <v>0</v>
      </c>
      <c r="K92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29" s="60"/>
      <c r="M929" s="61"/>
      <c r="N929" s="62">
        <f>Tbl1_EmployerData[[#This Row],[Salario base anual]]</f>
        <v>0</v>
      </c>
      <c r="O929" s="60"/>
      <c r="P929" s="63"/>
      <c r="Q929" s="64"/>
      <c r="R92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2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29" s="65" t="str">
        <f>IF(Tbl1_EmployerData[[#This Row],[Empleado
(Nombre o ID)]]="","",Tbl1_EmployerData[[#This Row],[Compensación total
]]/(Tbl1_EmployerData[[#This Row],[Total de horas efectivas]]))</f>
        <v/>
      </c>
    </row>
    <row r="930" spans="1:20">
      <c r="A930" s="53"/>
      <c r="B930" s="54"/>
      <c r="C930" s="54"/>
      <c r="D930" s="54"/>
      <c r="E930" s="2"/>
      <c r="F930" s="55"/>
      <c r="G930" s="56"/>
      <c r="H930" s="56"/>
      <c r="I930" s="57">
        <f>Tbl1_EmployerData[[#This Row],[Total de horas anuales (regulares)]]+Tbl1_EmployerData[[#This Row],[Total de horas anuales (horas extras, OT)]]</f>
        <v>0</v>
      </c>
      <c r="J930" s="58">
        <f>Tbl1_EmployerData[[#This Row],[Tarifa por hora]]*Tbl1_EmployerData[[#This Row],[Total de horas anuales (regulares)]]</f>
        <v>0</v>
      </c>
      <c r="K93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30" s="60"/>
      <c r="M930" s="61"/>
      <c r="N930" s="62">
        <f>Tbl1_EmployerData[[#This Row],[Salario base anual]]</f>
        <v>0</v>
      </c>
      <c r="O930" s="60"/>
      <c r="P930" s="63"/>
      <c r="Q930" s="64"/>
      <c r="R93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3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30" s="65" t="str">
        <f>IF(Tbl1_EmployerData[[#This Row],[Empleado
(Nombre o ID)]]="","",Tbl1_EmployerData[[#This Row],[Compensación total
]]/(Tbl1_EmployerData[[#This Row],[Total de horas efectivas]]))</f>
        <v/>
      </c>
    </row>
    <row r="931" spans="1:20">
      <c r="A931" s="53"/>
      <c r="B931" s="54"/>
      <c r="C931" s="54"/>
      <c r="D931" s="54"/>
      <c r="E931" s="2"/>
      <c r="F931" s="55"/>
      <c r="G931" s="56"/>
      <c r="H931" s="56"/>
      <c r="I931" s="57">
        <f>Tbl1_EmployerData[[#This Row],[Total de horas anuales (regulares)]]+Tbl1_EmployerData[[#This Row],[Total de horas anuales (horas extras, OT)]]</f>
        <v>0</v>
      </c>
      <c r="J931" s="58">
        <f>Tbl1_EmployerData[[#This Row],[Tarifa por hora]]*Tbl1_EmployerData[[#This Row],[Total de horas anuales (regulares)]]</f>
        <v>0</v>
      </c>
      <c r="K93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31" s="60"/>
      <c r="M931" s="61"/>
      <c r="N931" s="62">
        <f>Tbl1_EmployerData[[#This Row],[Salario base anual]]</f>
        <v>0</v>
      </c>
      <c r="O931" s="60"/>
      <c r="P931" s="63"/>
      <c r="Q931" s="64"/>
      <c r="R93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3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31" s="65" t="str">
        <f>IF(Tbl1_EmployerData[[#This Row],[Empleado
(Nombre o ID)]]="","",Tbl1_EmployerData[[#This Row],[Compensación total
]]/(Tbl1_EmployerData[[#This Row],[Total de horas efectivas]]))</f>
        <v/>
      </c>
    </row>
    <row r="932" spans="1:20">
      <c r="A932" s="53"/>
      <c r="B932" s="54"/>
      <c r="C932" s="54"/>
      <c r="D932" s="54"/>
      <c r="E932" s="2"/>
      <c r="F932" s="55"/>
      <c r="G932" s="56"/>
      <c r="H932" s="56"/>
      <c r="I932" s="57">
        <f>Tbl1_EmployerData[[#This Row],[Total de horas anuales (regulares)]]+Tbl1_EmployerData[[#This Row],[Total de horas anuales (horas extras, OT)]]</f>
        <v>0</v>
      </c>
      <c r="J932" s="58">
        <f>Tbl1_EmployerData[[#This Row],[Tarifa por hora]]*Tbl1_EmployerData[[#This Row],[Total de horas anuales (regulares)]]</f>
        <v>0</v>
      </c>
      <c r="K93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32" s="60"/>
      <c r="M932" s="61"/>
      <c r="N932" s="62">
        <f>Tbl1_EmployerData[[#This Row],[Salario base anual]]</f>
        <v>0</v>
      </c>
      <c r="O932" s="60"/>
      <c r="P932" s="63"/>
      <c r="Q932" s="64"/>
      <c r="R93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3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32" s="65" t="str">
        <f>IF(Tbl1_EmployerData[[#This Row],[Empleado
(Nombre o ID)]]="","",Tbl1_EmployerData[[#This Row],[Compensación total
]]/(Tbl1_EmployerData[[#This Row],[Total de horas efectivas]]))</f>
        <v/>
      </c>
    </row>
    <row r="933" spans="1:20">
      <c r="A933" s="53"/>
      <c r="B933" s="54"/>
      <c r="C933" s="54"/>
      <c r="D933" s="54"/>
      <c r="E933" s="2"/>
      <c r="F933" s="55"/>
      <c r="G933" s="56"/>
      <c r="H933" s="56"/>
      <c r="I933" s="57">
        <f>Tbl1_EmployerData[[#This Row],[Total de horas anuales (regulares)]]+Tbl1_EmployerData[[#This Row],[Total de horas anuales (horas extras, OT)]]</f>
        <v>0</v>
      </c>
      <c r="J933" s="58">
        <f>Tbl1_EmployerData[[#This Row],[Tarifa por hora]]*Tbl1_EmployerData[[#This Row],[Total de horas anuales (regulares)]]</f>
        <v>0</v>
      </c>
      <c r="K93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33" s="60"/>
      <c r="M933" s="61"/>
      <c r="N933" s="62">
        <f>Tbl1_EmployerData[[#This Row],[Salario base anual]]</f>
        <v>0</v>
      </c>
      <c r="O933" s="60"/>
      <c r="P933" s="63"/>
      <c r="Q933" s="64"/>
      <c r="R93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3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33" s="65" t="str">
        <f>IF(Tbl1_EmployerData[[#This Row],[Empleado
(Nombre o ID)]]="","",Tbl1_EmployerData[[#This Row],[Compensación total
]]/(Tbl1_EmployerData[[#This Row],[Total de horas efectivas]]))</f>
        <v/>
      </c>
    </row>
    <row r="934" spans="1:20">
      <c r="A934" s="53"/>
      <c r="B934" s="54"/>
      <c r="C934" s="54"/>
      <c r="D934" s="54"/>
      <c r="E934" s="2"/>
      <c r="F934" s="55"/>
      <c r="G934" s="56"/>
      <c r="H934" s="56"/>
      <c r="I934" s="57">
        <f>Tbl1_EmployerData[[#This Row],[Total de horas anuales (regulares)]]+Tbl1_EmployerData[[#This Row],[Total de horas anuales (horas extras, OT)]]</f>
        <v>0</v>
      </c>
      <c r="J934" s="58">
        <f>Tbl1_EmployerData[[#This Row],[Tarifa por hora]]*Tbl1_EmployerData[[#This Row],[Total de horas anuales (regulares)]]</f>
        <v>0</v>
      </c>
      <c r="K93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34" s="60"/>
      <c r="M934" s="61"/>
      <c r="N934" s="62">
        <f>Tbl1_EmployerData[[#This Row],[Salario base anual]]</f>
        <v>0</v>
      </c>
      <c r="O934" s="60"/>
      <c r="P934" s="63"/>
      <c r="Q934" s="64"/>
      <c r="R93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3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34" s="65" t="str">
        <f>IF(Tbl1_EmployerData[[#This Row],[Empleado
(Nombre o ID)]]="","",Tbl1_EmployerData[[#This Row],[Compensación total
]]/(Tbl1_EmployerData[[#This Row],[Total de horas efectivas]]))</f>
        <v/>
      </c>
    </row>
    <row r="935" spans="1:20">
      <c r="A935" s="53"/>
      <c r="B935" s="54"/>
      <c r="C935" s="54"/>
      <c r="D935" s="54"/>
      <c r="E935" s="2"/>
      <c r="F935" s="55"/>
      <c r="G935" s="56"/>
      <c r="H935" s="56"/>
      <c r="I935" s="57">
        <f>Tbl1_EmployerData[[#This Row],[Total de horas anuales (regulares)]]+Tbl1_EmployerData[[#This Row],[Total de horas anuales (horas extras, OT)]]</f>
        <v>0</v>
      </c>
      <c r="J935" s="58">
        <f>Tbl1_EmployerData[[#This Row],[Tarifa por hora]]*Tbl1_EmployerData[[#This Row],[Total de horas anuales (regulares)]]</f>
        <v>0</v>
      </c>
      <c r="K93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35" s="60"/>
      <c r="M935" s="61"/>
      <c r="N935" s="62">
        <f>Tbl1_EmployerData[[#This Row],[Salario base anual]]</f>
        <v>0</v>
      </c>
      <c r="O935" s="60"/>
      <c r="P935" s="63"/>
      <c r="Q935" s="64"/>
      <c r="R93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3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35" s="65" t="str">
        <f>IF(Tbl1_EmployerData[[#This Row],[Empleado
(Nombre o ID)]]="","",Tbl1_EmployerData[[#This Row],[Compensación total
]]/(Tbl1_EmployerData[[#This Row],[Total de horas efectivas]]))</f>
        <v/>
      </c>
    </row>
    <row r="936" spans="1:20">
      <c r="A936" s="53"/>
      <c r="B936" s="54"/>
      <c r="C936" s="54"/>
      <c r="D936" s="54"/>
      <c r="E936" s="2"/>
      <c r="F936" s="55"/>
      <c r="G936" s="56"/>
      <c r="H936" s="56"/>
      <c r="I936" s="57">
        <f>Tbl1_EmployerData[[#This Row],[Total de horas anuales (regulares)]]+Tbl1_EmployerData[[#This Row],[Total de horas anuales (horas extras, OT)]]</f>
        <v>0</v>
      </c>
      <c r="J936" s="58">
        <f>Tbl1_EmployerData[[#This Row],[Tarifa por hora]]*Tbl1_EmployerData[[#This Row],[Total de horas anuales (regulares)]]</f>
        <v>0</v>
      </c>
      <c r="K93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36" s="60"/>
      <c r="M936" s="61"/>
      <c r="N936" s="62">
        <f>Tbl1_EmployerData[[#This Row],[Salario base anual]]</f>
        <v>0</v>
      </c>
      <c r="O936" s="60"/>
      <c r="P936" s="63"/>
      <c r="Q936" s="64"/>
      <c r="R93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3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36" s="65" t="str">
        <f>IF(Tbl1_EmployerData[[#This Row],[Empleado
(Nombre o ID)]]="","",Tbl1_EmployerData[[#This Row],[Compensación total
]]/(Tbl1_EmployerData[[#This Row],[Total de horas efectivas]]))</f>
        <v/>
      </c>
    </row>
    <row r="937" spans="1:20">
      <c r="A937" s="53"/>
      <c r="B937" s="54"/>
      <c r="C937" s="54"/>
      <c r="D937" s="54"/>
      <c r="E937" s="2"/>
      <c r="F937" s="55"/>
      <c r="G937" s="56"/>
      <c r="H937" s="56"/>
      <c r="I937" s="57">
        <f>Tbl1_EmployerData[[#This Row],[Total de horas anuales (regulares)]]+Tbl1_EmployerData[[#This Row],[Total de horas anuales (horas extras, OT)]]</f>
        <v>0</v>
      </c>
      <c r="J937" s="58">
        <f>Tbl1_EmployerData[[#This Row],[Tarifa por hora]]*Tbl1_EmployerData[[#This Row],[Total de horas anuales (regulares)]]</f>
        <v>0</v>
      </c>
      <c r="K93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37" s="60"/>
      <c r="M937" s="61"/>
      <c r="N937" s="62">
        <f>Tbl1_EmployerData[[#This Row],[Salario base anual]]</f>
        <v>0</v>
      </c>
      <c r="O937" s="60"/>
      <c r="P937" s="63"/>
      <c r="Q937" s="64"/>
      <c r="R93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3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37" s="65" t="str">
        <f>IF(Tbl1_EmployerData[[#This Row],[Empleado
(Nombre o ID)]]="","",Tbl1_EmployerData[[#This Row],[Compensación total
]]/(Tbl1_EmployerData[[#This Row],[Total de horas efectivas]]))</f>
        <v/>
      </c>
    </row>
    <row r="938" spans="1:20">
      <c r="A938" s="53"/>
      <c r="B938" s="54"/>
      <c r="C938" s="54"/>
      <c r="D938" s="54"/>
      <c r="E938" s="2"/>
      <c r="F938" s="55"/>
      <c r="G938" s="56"/>
      <c r="H938" s="56"/>
      <c r="I938" s="57">
        <f>Tbl1_EmployerData[[#This Row],[Total de horas anuales (regulares)]]+Tbl1_EmployerData[[#This Row],[Total de horas anuales (horas extras, OT)]]</f>
        <v>0</v>
      </c>
      <c r="J938" s="58">
        <f>Tbl1_EmployerData[[#This Row],[Tarifa por hora]]*Tbl1_EmployerData[[#This Row],[Total de horas anuales (regulares)]]</f>
        <v>0</v>
      </c>
      <c r="K93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38" s="60"/>
      <c r="M938" s="61"/>
      <c r="N938" s="62">
        <f>Tbl1_EmployerData[[#This Row],[Salario base anual]]</f>
        <v>0</v>
      </c>
      <c r="O938" s="60"/>
      <c r="P938" s="63"/>
      <c r="Q938" s="64"/>
      <c r="R93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3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38" s="65" t="str">
        <f>IF(Tbl1_EmployerData[[#This Row],[Empleado
(Nombre o ID)]]="","",Tbl1_EmployerData[[#This Row],[Compensación total
]]/(Tbl1_EmployerData[[#This Row],[Total de horas efectivas]]))</f>
        <v/>
      </c>
    </row>
    <row r="939" spans="1:20">
      <c r="A939" s="53"/>
      <c r="B939" s="54"/>
      <c r="C939" s="54"/>
      <c r="D939" s="54"/>
      <c r="E939" s="2"/>
      <c r="F939" s="55"/>
      <c r="G939" s="56"/>
      <c r="H939" s="56"/>
      <c r="I939" s="57">
        <f>Tbl1_EmployerData[[#This Row],[Total de horas anuales (regulares)]]+Tbl1_EmployerData[[#This Row],[Total de horas anuales (horas extras, OT)]]</f>
        <v>0</v>
      </c>
      <c r="J939" s="58">
        <f>Tbl1_EmployerData[[#This Row],[Tarifa por hora]]*Tbl1_EmployerData[[#This Row],[Total de horas anuales (regulares)]]</f>
        <v>0</v>
      </c>
      <c r="K93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39" s="60"/>
      <c r="M939" s="61"/>
      <c r="N939" s="62">
        <f>Tbl1_EmployerData[[#This Row],[Salario base anual]]</f>
        <v>0</v>
      </c>
      <c r="O939" s="60"/>
      <c r="P939" s="63"/>
      <c r="Q939" s="64"/>
      <c r="R93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3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39" s="65" t="str">
        <f>IF(Tbl1_EmployerData[[#This Row],[Empleado
(Nombre o ID)]]="","",Tbl1_EmployerData[[#This Row],[Compensación total
]]/(Tbl1_EmployerData[[#This Row],[Total de horas efectivas]]))</f>
        <v/>
      </c>
    </row>
    <row r="940" spans="1:20">
      <c r="A940" s="53"/>
      <c r="B940" s="54"/>
      <c r="C940" s="54"/>
      <c r="D940" s="54"/>
      <c r="E940" s="2"/>
      <c r="F940" s="55"/>
      <c r="G940" s="56"/>
      <c r="H940" s="56"/>
      <c r="I940" s="57">
        <f>Tbl1_EmployerData[[#This Row],[Total de horas anuales (regulares)]]+Tbl1_EmployerData[[#This Row],[Total de horas anuales (horas extras, OT)]]</f>
        <v>0</v>
      </c>
      <c r="J940" s="58">
        <f>Tbl1_EmployerData[[#This Row],[Tarifa por hora]]*Tbl1_EmployerData[[#This Row],[Total de horas anuales (regulares)]]</f>
        <v>0</v>
      </c>
      <c r="K94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40" s="60"/>
      <c r="M940" s="61"/>
      <c r="N940" s="62">
        <f>Tbl1_EmployerData[[#This Row],[Salario base anual]]</f>
        <v>0</v>
      </c>
      <c r="O940" s="60"/>
      <c r="P940" s="63"/>
      <c r="Q940" s="64"/>
      <c r="R94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4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40" s="65" t="str">
        <f>IF(Tbl1_EmployerData[[#This Row],[Empleado
(Nombre o ID)]]="","",Tbl1_EmployerData[[#This Row],[Compensación total
]]/(Tbl1_EmployerData[[#This Row],[Total de horas efectivas]]))</f>
        <v/>
      </c>
    </row>
    <row r="941" spans="1:20">
      <c r="A941" s="53"/>
      <c r="B941" s="54"/>
      <c r="C941" s="54"/>
      <c r="D941" s="54"/>
      <c r="E941" s="2"/>
      <c r="F941" s="55"/>
      <c r="G941" s="56"/>
      <c r="H941" s="56"/>
      <c r="I941" s="57">
        <f>Tbl1_EmployerData[[#This Row],[Total de horas anuales (regulares)]]+Tbl1_EmployerData[[#This Row],[Total de horas anuales (horas extras, OT)]]</f>
        <v>0</v>
      </c>
      <c r="J941" s="58">
        <f>Tbl1_EmployerData[[#This Row],[Tarifa por hora]]*Tbl1_EmployerData[[#This Row],[Total de horas anuales (regulares)]]</f>
        <v>0</v>
      </c>
      <c r="K94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41" s="60"/>
      <c r="M941" s="61"/>
      <c r="N941" s="62">
        <f>Tbl1_EmployerData[[#This Row],[Salario base anual]]</f>
        <v>0</v>
      </c>
      <c r="O941" s="60"/>
      <c r="P941" s="63"/>
      <c r="Q941" s="64"/>
      <c r="R94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4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41" s="65" t="str">
        <f>IF(Tbl1_EmployerData[[#This Row],[Empleado
(Nombre o ID)]]="","",Tbl1_EmployerData[[#This Row],[Compensación total
]]/(Tbl1_EmployerData[[#This Row],[Total de horas efectivas]]))</f>
        <v/>
      </c>
    </row>
    <row r="942" spans="1:20">
      <c r="A942" s="53"/>
      <c r="B942" s="54"/>
      <c r="C942" s="54"/>
      <c r="D942" s="54"/>
      <c r="E942" s="2"/>
      <c r="F942" s="55"/>
      <c r="G942" s="56"/>
      <c r="H942" s="56"/>
      <c r="I942" s="57">
        <f>Tbl1_EmployerData[[#This Row],[Total de horas anuales (regulares)]]+Tbl1_EmployerData[[#This Row],[Total de horas anuales (horas extras, OT)]]</f>
        <v>0</v>
      </c>
      <c r="J942" s="58">
        <f>Tbl1_EmployerData[[#This Row],[Tarifa por hora]]*Tbl1_EmployerData[[#This Row],[Total de horas anuales (regulares)]]</f>
        <v>0</v>
      </c>
      <c r="K94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42" s="60"/>
      <c r="M942" s="61"/>
      <c r="N942" s="62">
        <f>Tbl1_EmployerData[[#This Row],[Salario base anual]]</f>
        <v>0</v>
      </c>
      <c r="O942" s="60"/>
      <c r="P942" s="63"/>
      <c r="Q942" s="64"/>
      <c r="R94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4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42" s="65" t="str">
        <f>IF(Tbl1_EmployerData[[#This Row],[Empleado
(Nombre o ID)]]="","",Tbl1_EmployerData[[#This Row],[Compensación total
]]/(Tbl1_EmployerData[[#This Row],[Total de horas efectivas]]))</f>
        <v/>
      </c>
    </row>
    <row r="943" spans="1:20">
      <c r="A943" s="53"/>
      <c r="B943" s="54"/>
      <c r="C943" s="54"/>
      <c r="D943" s="54"/>
      <c r="E943" s="2"/>
      <c r="F943" s="55"/>
      <c r="G943" s="56"/>
      <c r="H943" s="56"/>
      <c r="I943" s="57">
        <f>Tbl1_EmployerData[[#This Row],[Total de horas anuales (regulares)]]+Tbl1_EmployerData[[#This Row],[Total de horas anuales (horas extras, OT)]]</f>
        <v>0</v>
      </c>
      <c r="J943" s="58">
        <f>Tbl1_EmployerData[[#This Row],[Tarifa por hora]]*Tbl1_EmployerData[[#This Row],[Total de horas anuales (regulares)]]</f>
        <v>0</v>
      </c>
      <c r="K94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43" s="60"/>
      <c r="M943" s="61"/>
      <c r="N943" s="62">
        <f>Tbl1_EmployerData[[#This Row],[Salario base anual]]</f>
        <v>0</v>
      </c>
      <c r="O943" s="60"/>
      <c r="P943" s="63"/>
      <c r="Q943" s="64"/>
      <c r="R94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4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43" s="65" t="str">
        <f>IF(Tbl1_EmployerData[[#This Row],[Empleado
(Nombre o ID)]]="","",Tbl1_EmployerData[[#This Row],[Compensación total
]]/(Tbl1_EmployerData[[#This Row],[Total de horas efectivas]]))</f>
        <v/>
      </c>
    </row>
    <row r="944" spans="1:20">
      <c r="A944" s="53"/>
      <c r="B944" s="54"/>
      <c r="C944" s="54"/>
      <c r="D944" s="54"/>
      <c r="E944" s="2"/>
      <c r="F944" s="55"/>
      <c r="G944" s="56"/>
      <c r="H944" s="56"/>
      <c r="I944" s="57">
        <f>Tbl1_EmployerData[[#This Row],[Total de horas anuales (regulares)]]+Tbl1_EmployerData[[#This Row],[Total de horas anuales (horas extras, OT)]]</f>
        <v>0</v>
      </c>
      <c r="J944" s="58">
        <f>Tbl1_EmployerData[[#This Row],[Tarifa por hora]]*Tbl1_EmployerData[[#This Row],[Total de horas anuales (regulares)]]</f>
        <v>0</v>
      </c>
      <c r="K94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44" s="60"/>
      <c r="M944" s="61"/>
      <c r="N944" s="62">
        <f>Tbl1_EmployerData[[#This Row],[Salario base anual]]</f>
        <v>0</v>
      </c>
      <c r="O944" s="60"/>
      <c r="P944" s="63"/>
      <c r="Q944" s="64"/>
      <c r="R94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4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44" s="65" t="str">
        <f>IF(Tbl1_EmployerData[[#This Row],[Empleado
(Nombre o ID)]]="","",Tbl1_EmployerData[[#This Row],[Compensación total
]]/(Tbl1_EmployerData[[#This Row],[Total de horas efectivas]]))</f>
        <v/>
      </c>
    </row>
    <row r="945" spans="1:20">
      <c r="A945" s="53"/>
      <c r="B945" s="54"/>
      <c r="C945" s="54"/>
      <c r="D945" s="54"/>
      <c r="E945" s="2"/>
      <c r="F945" s="55"/>
      <c r="G945" s="56"/>
      <c r="H945" s="56"/>
      <c r="I945" s="57">
        <f>Tbl1_EmployerData[[#This Row],[Total de horas anuales (regulares)]]+Tbl1_EmployerData[[#This Row],[Total de horas anuales (horas extras, OT)]]</f>
        <v>0</v>
      </c>
      <c r="J945" s="58">
        <f>Tbl1_EmployerData[[#This Row],[Tarifa por hora]]*Tbl1_EmployerData[[#This Row],[Total de horas anuales (regulares)]]</f>
        <v>0</v>
      </c>
      <c r="K94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45" s="60"/>
      <c r="M945" s="61"/>
      <c r="N945" s="62">
        <f>Tbl1_EmployerData[[#This Row],[Salario base anual]]</f>
        <v>0</v>
      </c>
      <c r="O945" s="60"/>
      <c r="P945" s="63"/>
      <c r="Q945" s="64"/>
      <c r="R94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4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45" s="65" t="str">
        <f>IF(Tbl1_EmployerData[[#This Row],[Empleado
(Nombre o ID)]]="","",Tbl1_EmployerData[[#This Row],[Compensación total
]]/(Tbl1_EmployerData[[#This Row],[Total de horas efectivas]]))</f>
        <v/>
      </c>
    </row>
    <row r="946" spans="1:20">
      <c r="A946" s="53"/>
      <c r="B946" s="54"/>
      <c r="C946" s="54"/>
      <c r="D946" s="54"/>
      <c r="E946" s="2"/>
      <c r="F946" s="55"/>
      <c r="G946" s="56"/>
      <c r="H946" s="56"/>
      <c r="I946" s="57">
        <f>Tbl1_EmployerData[[#This Row],[Total de horas anuales (regulares)]]+Tbl1_EmployerData[[#This Row],[Total de horas anuales (horas extras, OT)]]</f>
        <v>0</v>
      </c>
      <c r="J946" s="58">
        <f>Tbl1_EmployerData[[#This Row],[Tarifa por hora]]*Tbl1_EmployerData[[#This Row],[Total de horas anuales (regulares)]]</f>
        <v>0</v>
      </c>
      <c r="K94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46" s="60"/>
      <c r="M946" s="61"/>
      <c r="N946" s="62">
        <f>Tbl1_EmployerData[[#This Row],[Salario base anual]]</f>
        <v>0</v>
      </c>
      <c r="O946" s="60"/>
      <c r="P946" s="63"/>
      <c r="Q946" s="64"/>
      <c r="R94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4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46" s="65" t="str">
        <f>IF(Tbl1_EmployerData[[#This Row],[Empleado
(Nombre o ID)]]="","",Tbl1_EmployerData[[#This Row],[Compensación total
]]/(Tbl1_EmployerData[[#This Row],[Total de horas efectivas]]))</f>
        <v/>
      </c>
    </row>
    <row r="947" spans="1:20">
      <c r="A947" s="53"/>
      <c r="B947" s="54"/>
      <c r="C947" s="54"/>
      <c r="D947" s="54"/>
      <c r="E947" s="2"/>
      <c r="F947" s="55"/>
      <c r="G947" s="56"/>
      <c r="H947" s="56"/>
      <c r="I947" s="57">
        <f>Tbl1_EmployerData[[#This Row],[Total de horas anuales (regulares)]]+Tbl1_EmployerData[[#This Row],[Total de horas anuales (horas extras, OT)]]</f>
        <v>0</v>
      </c>
      <c r="J947" s="58">
        <f>Tbl1_EmployerData[[#This Row],[Tarifa por hora]]*Tbl1_EmployerData[[#This Row],[Total de horas anuales (regulares)]]</f>
        <v>0</v>
      </c>
      <c r="K94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47" s="60"/>
      <c r="M947" s="61"/>
      <c r="N947" s="62">
        <f>Tbl1_EmployerData[[#This Row],[Salario base anual]]</f>
        <v>0</v>
      </c>
      <c r="O947" s="60"/>
      <c r="P947" s="63"/>
      <c r="Q947" s="64"/>
      <c r="R94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4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47" s="65" t="str">
        <f>IF(Tbl1_EmployerData[[#This Row],[Empleado
(Nombre o ID)]]="","",Tbl1_EmployerData[[#This Row],[Compensación total
]]/(Tbl1_EmployerData[[#This Row],[Total de horas efectivas]]))</f>
        <v/>
      </c>
    </row>
    <row r="948" spans="1:20">
      <c r="A948" s="53"/>
      <c r="B948" s="54"/>
      <c r="C948" s="54"/>
      <c r="D948" s="54"/>
      <c r="E948" s="2"/>
      <c r="F948" s="55"/>
      <c r="G948" s="56"/>
      <c r="H948" s="56"/>
      <c r="I948" s="57">
        <f>Tbl1_EmployerData[[#This Row],[Total de horas anuales (regulares)]]+Tbl1_EmployerData[[#This Row],[Total de horas anuales (horas extras, OT)]]</f>
        <v>0</v>
      </c>
      <c r="J948" s="58">
        <f>Tbl1_EmployerData[[#This Row],[Tarifa por hora]]*Tbl1_EmployerData[[#This Row],[Total de horas anuales (regulares)]]</f>
        <v>0</v>
      </c>
      <c r="K94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48" s="60"/>
      <c r="M948" s="61"/>
      <c r="N948" s="62">
        <f>Tbl1_EmployerData[[#This Row],[Salario base anual]]</f>
        <v>0</v>
      </c>
      <c r="O948" s="60"/>
      <c r="P948" s="63"/>
      <c r="Q948" s="64"/>
      <c r="R94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4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48" s="65" t="str">
        <f>IF(Tbl1_EmployerData[[#This Row],[Empleado
(Nombre o ID)]]="","",Tbl1_EmployerData[[#This Row],[Compensación total
]]/(Tbl1_EmployerData[[#This Row],[Total de horas efectivas]]))</f>
        <v/>
      </c>
    </row>
    <row r="949" spans="1:20">
      <c r="A949" s="53"/>
      <c r="B949" s="54"/>
      <c r="C949" s="54"/>
      <c r="D949" s="54"/>
      <c r="E949" s="2"/>
      <c r="F949" s="55"/>
      <c r="G949" s="56"/>
      <c r="H949" s="56"/>
      <c r="I949" s="57">
        <f>Tbl1_EmployerData[[#This Row],[Total de horas anuales (regulares)]]+Tbl1_EmployerData[[#This Row],[Total de horas anuales (horas extras, OT)]]</f>
        <v>0</v>
      </c>
      <c r="J949" s="58">
        <f>Tbl1_EmployerData[[#This Row],[Tarifa por hora]]*Tbl1_EmployerData[[#This Row],[Total de horas anuales (regulares)]]</f>
        <v>0</v>
      </c>
      <c r="K94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49" s="60"/>
      <c r="M949" s="61"/>
      <c r="N949" s="62">
        <f>Tbl1_EmployerData[[#This Row],[Salario base anual]]</f>
        <v>0</v>
      </c>
      <c r="O949" s="60"/>
      <c r="P949" s="63"/>
      <c r="Q949" s="64"/>
      <c r="R94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4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49" s="65" t="str">
        <f>IF(Tbl1_EmployerData[[#This Row],[Empleado
(Nombre o ID)]]="","",Tbl1_EmployerData[[#This Row],[Compensación total
]]/(Tbl1_EmployerData[[#This Row],[Total de horas efectivas]]))</f>
        <v/>
      </c>
    </row>
    <row r="950" spans="1:20">
      <c r="A950" s="53"/>
      <c r="B950" s="54"/>
      <c r="C950" s="54"/>
      <c r="D950" s="54"/>
      <c r="E950" s="2"/>
      <c r="F950" s="55"/>
      <c r="G950" s="56"/>
      <c r="H950" s="56"/>
      <c r="I950" s="57">
        <f>Tbl1_EmployerData[[#This Row],[Total de horas anuales (regulares)]]+Tbl1_EmployerData[[#This Row],[Total de horas anuales (horas extras, OT)]]</f>
        <v>0</v>
      </c>
      <c r="J950" s="58">
        <f>Tbl1_EmployerData[[#This Row],[Tarifa por hora]]*Tbl1_EmployerData[[#This Row],[Total de horas anuales (regulares)]]</f>
        <v>0</v>
      </c>
      <c r="K95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50" s="60"/>
      <c r="M950" s="61"/>
      <c r="N950" s="62">
        <f>Tbl1_EmployerData[[#This Row],[Salario base anual]]</f>
        <v>0</v>
      </c>
      <c r="O950" s="60"/>
      <c r="P950" s="63"/>
      <c r="Q950" s="64"/>
      <c r="R95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5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50" s="65" t="str">
        <f>IF(Tbl1_EmployerData[[#This Row],[Empleado
(Nombre o ID)]]="","",Tbl1_EmployerData[[#This Row],[Compensación total
]]/(Tbl1_EmployerData[[#This Row],[Total de horas efectivas]]))</f>
        <v/>
      </c>
    </row>
    <row r="951" spans="1:20">
      <c r="A951" s="53"/>
      <c r="B951" s="54"/>
      <c r="C951" s="54"/>
      <c r="D951" s="54"/>
      <c r="E951" s="2"/>
      <c r="F951" s="55"/>
      <c r="G951" s="56"/>
      <c r="H951" s="56"/>
      <c r="I951" s="57">
        <f>Tbl1_EmployerData[[#This Row],[Total de horas anuales (regulares)]]+Tbl1_EmployerData[[#This Row],[Total de horas anuales (horas extras, OT)]]</f>
        <v>0</v>
      </c>
      <c r="J951" s="58">
        <f>Tbl1_EmployerData[[#This Row],[Tarifa por hora]]*Tbl1_EmployerData[[#This Row],[Total de horas anuales (regulares)]]</f>
        <v>0</v>
      </c>
      <c r="K95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51" s="60"/>
      <c r="M951" s="61"/>
      <c r="N951" s="62">
        <f>Tbl1_EmployerData[[#This Row],[Salario base anual]]</f>
        <v>0</v>
      </c>
      <c r="O951" s="60"/>
      <c r="P951" s="63"/>
      <c r="Q951" s="64"/>
      <c r="R95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5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51" s="65" t="str">
        <f>IF(Tbl1_EmployerData[[#This Row],[Empleado
(Nombre o ID)]]="","",Tbl1_EmployerData[[#This Row],[Compensación total
]]/(Tbl1_EmployerData[[#This Row],[Total de horas efectivas]]))</f>
        <v/>
      </c>
    </row>
    <row r="952" spans="1:20">
      <c r="A952" s="53"/>
      <c r="B952" s="54"/>
      <c r="C952" s="54"/>
      <c r="D952" s="54"/>
      <c r="E952" s="2"/>
      <c r="F952" s="55"/>
      <c r="G952" s="56"/>
      <c r="H952" s="56"/>
      <c r="I952" s="57">
        <f>Tbl1_EmployerData[[#This Row],[Total de horas anuales (regulares)]]+Tbl1_EmployerData[[#This Row],[Total de horas anuales (horas extras, OT)]]</f>
        <v>0</v>
      </c>
      <c r="J952" s="58">
        <f>Tbl1_EmployerData[[#This Row],[Tarifa por hora]]*Tbl1_EmployerData[[#This Row],[Total de horas anuales (regulares)]]</f>
        <v>0</v>
      </c>
      <c r="K95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52" s="60"/>
      <c r="M952" s="61"/>
      <c r="N952" s="62">
        <f>Tbl1_EmployerData[[#This Row],[Salario base anual]]</f>
        <v>0</v>
      </c>
      <c r="O952" s="60"/>
      <c r="P952" s="63"/>
      <c r="Q952" s="64"/>
      <c r="R95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5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52" s="65" t="str">
        <f>IF(Tbl1_EmployerData[[#This Row],[Empleado
(Nombre o ID)]]="","",Tbl1_EmployerData[[#This Row],[Compensación total
]]/(Tbl1_EmployerData[[#This Row],[Total de horas efectivas]]))</f>
        <v/>
      </c>
    </row>
    <row r="953" spans="1:20">
      <c r="A953" s="53"/>
      <c r="B953" s="54"/>
      <c r="C953" s="54"/>
      <c r="D953" s="54"/>
      <c r="E953" s="2"/>
      <c r="F953" s="55"/>
      <c r="G953" s="56"/>
      <c r="H953" s="56"/>
      <c r="I953" s="57">
        <f>Tbl1_EmployerData[[#This Row],[Total de horas anuales (regulares)]]+Tbl1_EmployerData[[#This Row],[Total de horas anuales (horas extras, OT)]]</f>
        <v>0</v>
      </c>
      <c r="J953" s="58">
        <f>Tbl1_EmployerData[[#This Row],[Tarifa por hora]]*Tbl1_EmployerData[[#This Row],[Total de horas anuales (regulares)]]</f>
        <v>0</v>
      </c>
      <c r="K95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53" s="60"/>
      <c r="M953" s="61"/>
      <c r="N953" s="62">
        <f>Tbl1_EmployerData[[#This Row],[Salario base anual]]</f>
        <v>0</v>
      </c>
      <c r="O953" s="60"/>
      <c r="P953" s="63"/>
      <c r="Q953" s="64"/>
      <c r="R95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5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53" s="65" t="str">
        <f>IF(Tbl1_EmployerData[[#This Row],[Empleado
(Nombre o ID)]]="","",Tbl1_EmployerData[[#This Row],[Compensación total
]]/(Tbl1_EmployerData[[#This Row],[Total de horas efectivas]]))</f>
        <v/>
      </c>
    </row>
    <row r="954" spans="1:20">
      <c r="A954" s="53"/>
      <c r="B954" s="54"/>
      <c r="C954" s="54"/>
      <c r="D954" s="54"/>
      <c r="E954" s="2"/>
      <c r="F954" s="55"/>
      <c r="G954" s="56"/>
      <c r="H954" s="56"/>
      <c r="I954" s="57">
        <f>Tbl1_EmployerData[[#This Row],[Total de horas anuales (regulares)]]+Tbl1_EmployerData[[#This Row],[Total de horas anuales (horas extras, OT)]]</f>
        <v>0</v>
      </c>
      <c r="J954" s="58">
        <f>Tbl1_EmployerData[[#This Row],[Tarifa por hora]]*Tbl1_EmployerData[[#This Row],[Total de horas anuales (regulares)]]</f>
        <v>0</v>
      </c>
      <c r="K95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54" s="60"/>
      <c r="M954" s="61"/>
      <c r="N954" s="62">
        <f>Tbl1_EmployerData[[#This Row],[Salario base anual]]</f>
        <v>0</v>
      </c>
      <c r="O954" s="60"/>
      <c r="P954" s="63"/>
      <c r="Q954" s="64"/>
      <c r="R95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5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54" s="65" t="str">
        <f>IF(Tbl1_EmployerData[[#This Row],[Empleado
(Nombre o ID)]]="","",Tbl1_EmployerData[[#This Row],[Compensación total
]]/(Tbl1_EmployerData[[#This Row],[Total de horas efectivas]]))</f>
        <v/>
      </c>
    </row>
    <row r="955" spans="1:20">
      <c r="A955" s="53"/>
      <c r="B955" s="54"/>
      <c r="C955" s="54"/>
      <c r="D955" s="54"/>
      <c r="E955" s="2"/>
      <c r="F955" s="55"/>
      <c r="G955" s="56"/>
      <c r="H955" s="56"/>
      <c r="I955" s="57">
        <f>Tbl1_EmployerData[[#This Row],[Total de horas anuales (regulares)]]+Tbl1_EmployerData[[#This Row],[Total de horas anuales (horas extras, OT)]]</f>
        <v>0</v>
      </c>
      <c r="J955" s="58">
        <f>Tbl1_EmployerData[[#This Row],[Tarifa por hora]]*Tbl1_EmployerData[[#This Row],[Total de horas anuales (regulares)]]</f>
        <v>0</v>
      </c>
      <c r="K95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55" s="60"/>
      <c r="M955" s="61"/>
      <c r="N955" s="62">
        <f>Tbl1_EmployerData[[#This Row],[Salario base anual]]</f>
        <v>0</v>
      </c>
      <c r="O955" s="60"/>
      <c r="P955" s="63"/>
      <c r="Q955" s="64"/>
      <c r="R95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5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55" s="65" t="str">
        <f>IF(Tbl1_EmployerData[[#This Row],[Empleado
(Nombre o ID)]]="","",Tbl1_EmployerData[[#This Row],[Compensación total
]]/(Tbl1_EmployerData[[#This Row],[Total de horas efectivas]]))</f>
        <v/>
      </c>
    </row>
    <row r="956" spans="1:20">
      <c r="A956" s="53"/>
      <c r="B956" s="54"/>
      <c r="C956" s="54"/>
      <c r="D956" s="54"/>
      <c r="E956" s="2"/>
      <c r="F956" s="55"/>
      <c r="G956" s="56"/>
      <c r="H956" s="56"/>
      <c r="I956" s="57">
        <f>Tbl1_EmployerData[[#This Row],[Total de horas anuales (regulares)]]+Tbl1_EmployerData[[#This Row],[Total de horas anuales (horas extras, OT)]]</f>
        <v>0</v>
      </c>
      <c r="J956" s="58">
        <f>Tbl1_EmployerData[[#This Row],[Tarifa por hora]]*Tbl1_EmployerData[[#This Row],[Total de horas anuales (regulares)]]</f>
        <v>0</v>
      </c>
      <c r="K95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56" s="60"/>
      <c r="M956" s="61"/>
      <c r="N956" s="62">
        <f>Tbl1_EmployerData[[#This Row],[Salario base anual]]</f>
        <v>0</v>
      </c>
      <c r="O956" s="60"/>
      <c r="P956" s="63"/>
      <c r="Q956" s="64"/>
      <c r="R95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5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56" s="65" t="str">
        <f>IF(Tbl1_EmployerData[[#This Row],[Empleado
(Nombre o ID)]]="","",Tbl1_EmployerData[[#This Row],[Compensación total
]]/(Tbl1_EmployerData[[#This Row],[Total de horas efectivas]]))</f>
        <v/>
      </c>
    </row>
    <row r="957" spans="1:20">
      <c r="A957" s="53"/>
      <c r="B957" s="54"/>
      <c r="C957" s="54"/>
      <c r="D957" s="54"/>
      <c r="E957" s="2"/>
      <c r="F957" s="55"/>
      <c r="G957" s="56"/>
      <c r="H957" s="56"/>
      <c r="I957" s="57">
        <f>Tbl1_EmployerData[[#This Row],[Total de horas anuales (regulares)]]+Tbl1_EmployerData[[#This Row],[Total de horas anuales (horas extras, OT)]]</f>
        <v>0</v>
      </c>
      <c r="J957" s="58">
        <f>Tbl1_EmployerData[[#This Row],[Tarifa por hora]]*Tbl1_EmployerData[[#This Row],[Total de horas anuales (regulares)]]</f>
        <v>0</v>
      </c>
      <c r="K95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57" s="60"/>
      <c r="M957" s="61"/>
      <c r="N957" s="62">
        <f>Tbl1_EmployerData[[#This Row],[Salario base anual]]</f>
        <v>0</v>
      </c>
      <c r="O957" s="60"/>
      <c r="P957" s="63"/>
      <c r="Q957" s="64"/>
      <c r="R95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5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57" s="65" t="str">
        <f>IF(Tbl1_EmployerData[[#This Row],[Empleado
(Nombre o ID)]]="","",Tbl1_EmployerData[[#This Row],[Compensación total
]]/(Tbl1_EmployerData[[#This Row],[Total de horas efectivas]]))</f>
        <v/>
      </c>
    </row>
    <row r="958" spans="1:20">
      <c r="A958" s="53"/>
      <c r="B958" s="54"/>
      <c r="C958" s="54"/>
      <c r="D958" s="54"/>
      <c r="E958" s="2"/>
      <c r="F958" s="55"/>
      <c r="G958" s="56"/>
      <c r="H958" s="56"/>
      <c r="I958" s="57">
        <f>Tbl1_EmployerData[[#This Row],[Total de horas anuales (regulares)]]+Tbl1_EmployerData[[#This Row],[Total de horas anuales (horas extras, OT)]]</f>
        <v>0</v>
      </c>
      <c r="J958" s="58">
        <f>Tbl1_EmployerData[[#This Row],[Tarifa por hora]]*Tbl1_EmployerData[[#This Row],[Total de horas anuales (regulares)]]</f>
        <v>0</v>
      </c>
      <c r="K95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58" s="60"/>
      <c r="M958" s="61"/>
      <c r="N958" s="62">
        <f>Tbl1_EmployerData[[#This Row],[Salario base anual]]</f>
        <v>0</v>
      </c>
      <c r="O958" s="60"/>
      <c r="P958" s="63"/>
      <c r="Q958" s="64"/>
      <c r="R95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5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58" s="65" t="str">
        <f>IF(Tbl1_EmployerData[[#This Row],[Empleado
(Nombre o ID)]]="","",Tbl1_EmployerData[[#This Row],[Compensación total
]]/(Tbl1_EmployerData[[#This Row],[Total de horas efectivas]]))</f>
        <v/>
      </c>
    </row>
    <row r="959" spans="1:20">
      <c r="A959" s="53"/>
      <c r="B959" s="54"/>
      <c r="C959" s="54"/>
      <c r="D959" s="54"/>
      <c r="E959" s="2"/>
      <c r="F959" s="55"/>
      <c r="G959" s="56"/>
      <c r="H959" s="56"/>
      <c r="I959" s="57">
        <f>Tbl1_EmployerData[[#This Row],[Total de horas anuales (regulares)]]+Tbl1_EmployerData[[#This Row],[Total de horas anuales (horas extras, OT)]]</f>
        <v>0</v>
      </c>
      <c r="J959" s="58">
        <f>Tbl1_EmployerData[[#This Row],[Tarifa por hora]]*Tbl1_EmployerData[[#This Row],[Total de horas anuales (regulares)]]</f>
        <v>0</v>
      </c>
      <c r="K95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59" s="60"/>
      <c r="M959" s="61"/>
      <c r="N959" s="62">
        <f>Tbl1_EmployerData[[#This Row],[Salario base anual]]</f>
        <v>0</v>
      </c>
      <c r="O959" s="60"/>
      <c r="P959" s="63"/>
      <c r="Q959" s="64"/>
      <c r="R95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5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59" s="65" t="str">
        <f>IF(Tbl1_EmployerData[[#This Row],[Empleado
(Nombre o ID)]]="","",Tbl1_EmployerData[[#This Row],[Compensación total
]]/(Tbl1_EmployerData[[#This Row],[Total de horas efectivas]]))</f>
        <v/>
      </c>
    </row>
    <row r="960" spans="1:20">
      <c r="A960" s="53"/>
      <c r="B960" s="54"/>
      <c r="C960" s="54"/>
      <c r="D960" s="54"/>
      <c r="E960" s="2"/>
      <c r="F960" s="55"/>
      <c r="G960" s="56"/>
      <c r="H960" s="56"/>
      <c r="I960" s="57">
        <f>Tbl1_EmployerData[[#This Row],[Total de horas anuales (regulares)]]+Tbl1_EmployerData[[#This Row],[Total de horas anuales (horas extras, OT)]]</f>
        <v>0</v>
      </c>
      <c r="J960" s="58">
        <f>Tbl1_EmployerData[[#This Row],[Tarifa por hora]]*Tbl1_EmployerData[[#This Row],[Total de horas anuales (regulares)]]</f>
        <v>0</v>
      </c>
      <c r="K96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60" s="60"/>
      <c r="M960" s="61"/>
      <c r="N960" s="62">
        <f>Tbl1_EmployerData[[#This Row],[Salario base anual]]</f>
        <v>0</v>
      </c>
      <c r="O960" s="60"/>
      <c r="P960" s="63"/>
      <c r="Q960" s="64"/>
      <c r="R96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6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60" s="65" t="str">
        <f>IF(Tbl1_EmployerData[[#This Row],[Empleado
(Nombre o ID)]]="","",Tbl1_EmployerData[[#This Row],[Compensación total
]]/(Tbl1_EmployerData[[#This Row],[Total de horas efectivas]]))</f>
        <v/>
      </c>
    </row>
    <row r="961" spans="1:20">
      <c r="A961" s="53"/>
      <c r="B961" s="54"/>
      <c r="C961" s="54"/>
      <c r="D961" s="54"/>
      <c r="E961" s="2"/>
      <c r="F961" s="55"/>
      <c r="G961" s="56"/>
      <c r="H961" s="56"/>
      <c r="I961" s="57">
        <f>Tbl1_EmployerData[[#This Row],[Total de horas anuales (regulares)]]+Tbl1_EmployerData[[#This Row],[Total de horas anuales (horas extras, OT)]]</f>
        <v>0</v>
      </c>
      <c r="J961" s="58">
        <f>Tbl1_EmployerData[[#This Row],[Tarifa por hora]]*Tbl1_EmployerData[[#This Row],[Total de horas anuales (regulares)]]</f>
        <v>0</v>
      </c>
      <c r="K96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61" s="60"/>
      <c r="M961" s="61"/>
      <c r="N961" s="62">
        <f>Tbl1_EmployerData[[#This Row],[Salario base anual]]</f>
        <v>0</v>
      </c>
      <c r="O961" s="60"/>
      <c r="P961" s="63"/>
      <c r="Q961" s="64"/>
      <c r="R96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6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61" s="65" t="str">
        <f>IF(Tbl1_EmployerData[[#This Row],[Empleado
(Nombre o ID)]]="","",Tbl1_EmployerData[[#This Row],[Compensación total
]]/(Tbl1_EmployerData[[#This Row],[Total de horas efectivas]]))</f>
        <v/>
      </c>
    </row>
    <row r="962" spans="1:20">
      <c r="A962" s="53"/>
      <c r="B962" s="54"/>
      <c r="C962" s="54"/>
      <c r="D962" s="54"/>
      <c r="E962" s="2"/>
      <c r="F962" s="55"/>
      <c r="G962" s="56"/>
      <c r="H962" s="56"/>
      <c r="I962" s="57">
        <f>Tbl1_EmployerData[[#This Row],[Total de horas anuales (regulares)]]+Tbl1_EmployerData[[#This Row],[Total de horas anuales (horas extras, OT)]]</f>
        <v>0</v>
      </c>
      <c r="J962" s="58">
        <f>Tbl1_EmployerData[[#This Row],[Tarifa por hora]]*Tbl1_EmployerData[[#This Row],[Total de horas anuales (regulares)]]</f>
        <v>0</v>
      </c>
      <c r="K96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62" s="60"/>
      <c r="M962" s="61"/>
      <c r="N962" s="62">
        <f>Tbl1_EmployerData[[#This Row],[Salario base anual]]</f>
        <v>0</v>
      </c>
      <c r="O962" s="60"/>
      <c r="P962" s="63"/>
      <c r="Q962" s="64"/>
      <c r="R96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6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62" s="65" t="str">
        <f>IF(Tbl1_EmployerData[[#This Row],[Empleado
(Nombre o ID)]]="","",Tbl1_EmployerData[[#This Row],[Compensación total
]]/(Tbl1_EmployerData[[#This Row],[Total de horas efectivas]]))</f>
        <v/>
      </c>
    </row>
    <row r="963" spans="1:20">
      <c r="A963" s="53"/>
      <c r="B963" s="54"/>
      <c r="C963" s="54"/>
      <c r="D963" s="54"/>
      <c r="E963" s="2"/>
      <c r="F963" s="55"/>
      <c r="G963" s="56"/>
      <c r="H963" s="56"/>
      <c r="I963" s="57">
        <f>Tbl1_EmployerData[[#This Row],[Total de horas anuales (regulares)]]+Tbl1_EmployerData[[#This Row],[Total de horas anuales (horas extras, OT)]]</f>
        <v>0</v>
      </c>
      <c r="J963" s="58">
        <f>Tbl1_EmployerData[[#This Row],[Tarifa por hora]]*Tbl1_EmployerData[[#This Row],[Total de horas anuales (regulares)]]</f>
        <v>0</v>
      </c>
      <c r="K96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63" s="60"/>
      <c r="M963" s="61"/>
      <c r="N963" s="62">
        <f>Tbl1_EmployerData[[#This Row],[Salario base anual]]</f>
        <v>0</v>
      </c>
      <c r="O963" s="60"/>
      <c r="P963" s="63"/>
      <c r="Q963" s="64"/>
      <c r="R96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6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63" s="65" t="str">
        <f>IF(Tbl1_EmployerData[[#This Row],[Empleado
(Nombre o ID)]]="","",Tbl1_EmployerData[[#This Row],[Compensación total
]]/(Tbl1_EmployerData[[#This Row],[Total de horas efectivas]]))</f>
        <v/>
      </c>
    </row>
    <row r="964" spans="1:20">
      <c r="A964" s="53"/>
      <c r="B964" s="54"/>
      <c r="C964" s="54"/>
      <c r="D964" s="54"/>
      <c r="E964" s="2"/>
      <c r="F964" s="55"/>
      <c r="G964" s="56"/>
      <c r="H964" s="56"/>
      <c r="I964" s="57">
        <f>Tbl1_EmployerData[[#This Row],[Total de horas anuales (regulares)]]+Tbl1_EmployerData[[#This Row],[Total de horas anuales (horas extras, OT)]]</f>
        <v>0</v>
      </c>
      <c r="J964" s="58">
        <f>Tbl1_EmployerData[[#This Row],[Tarifa por hora]]*Tbl1_EmployerData[[#This Row],[Total de horas anuales (regulares)]]</f>
        <v>0</v>
      </c>
      <c r="K96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64" s="60"/>
      <c r="M964" s="61"/>
      <c r="N964" s="62">
        <f>Tbl1_EmployerData[[#This Row],[Salario base anual]]</f>
        <v>0</v>
      </c>
      <c r="O964" s="60"/>
      <c r="P964" s="63"/>
      <c r="Q964" s="64"/>
      <c r="R96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6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64" s="65" t="str">
        <f>IF(Tbl1_EmployerData[[#This Row],[Empleado
(Nombre o ID)]]="","",Tbl1_EmployerData[[#This Row],[Compensación total
]]/(Tbl1_EmployerData[[#This Row],[Total de horas efectivas]]))</f>
        <v/>
      </c>
    </row>
    <row r="965" spans="1:20">
      <c r="A965" s="53"/>
      <c r="B965" s="54"/>
      <c r="C965" s="54"/>
      <c r="D965" s="54"/>
      <c r="E965" s="2"/>
      <c r="F965" s="55"/>
      <c r="G965" s="56"/>
      <c r="H965" s="56"/>
      <c r="I965" s="57">
        <f>Tbl1_EmployerData[[#This Row],[Total de horas anuales (regulares)]]+Tbl1_EmployerData[[#This Row],[Total de horas anuales (horas extras, OT)]]</f>
        <v>0</v>
      </c>
      <c r="J965" s="58">
        <f>Tbl1_EmployerData[[#This Row],[Tarifa por hora]]*Tbl1_EmployerData[[#This Row],[Total de horas anuales (regulares)]]</f>
        <v>0</v>
      </c>
      <c r="K96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65" s="60"/>
      <c r="M965" s="61"/>
      <c r="N965" s="62">
        <f>Tbl1_EmployerData[[#This Row],[Salario base anual]]</f>
        <v>0</v>
      </c>
      <c r="O965" s="60"/>
      <c r="P965" s="63"/>
      <c r="Q965" s="64"/>
      <c r="R96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6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65" s="65" t="str">
        <f>IF(Tbl1_EmployerData[[#This Row],[Empleado
(Nombre o ID)]]="","",Tbl1_EmployerData[[#This Row],[Compensación total
]]/(Tbl1_EmployerData[[#This Row],[Total de horas efectivas]]))</f>
        <v/>
      </c>
    </row>
    <row r="966" spans="1:20">
      <c r="A966" s="53"/>
      <c r="B966" s="54"/>
      <c r="C966" s="54"/>
      <c r="D966" s="54"/>
      <c r="E966" s="2"/>
      <c r="F966" s="55"/>
      <c r="G966" s="56"/>
      <c r="H966" s="56"/>
      <c r="I966" s="57">
        <f>Tbl1_EmployerData[[#This Row],[Total de horas anuales (regulares)]]+Tbl1_EmployerData[[#This Row],[Total de horas anuales (horas extras, OT)]]</f>
        <v>0</v>
      </c>
      <c r="J966" s="58">
        <f>Tbl1_EmployerData[[#This Row],[Tarifa por hora]]*Tbl1_EmployerData[[#This Row],[Total de horas anuales (regulares)]]</f>
        <v>0</v>
      </c>
      <c r="K96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66" s="60"/>
      <c r="M966" s="61"/>
      <c r="N966" s="62">
        <f>Tbl1_EmployerData[[#This Row],[Salario base anual]]</f>
        <v>0</v>
      </c>
      <c r="O966" s="60"/>
      <c r="P966" s="63"/>
      <c r="Q966" s="64"/>
      <c r="R96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6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66" s="65" t="str">
        <f>IF(Tbl1_EmployerData[[#This Row],[Empleado
(Nombre o ID)]]="","",Tbl1_EmployerData[[#This Row],[Compensación total
]]/(Tbl1_EmployerData[[#This Row],[Total de horas efectivas]]))</f>
        <v/>
      </c>
    </row>
    <row r="967" spans="1:20">
      <c r="A967" s="53"/>
      <c r="B967" s="54"/>
      <c r="C967" s="54"/>
      <c r="D967" s="54"/>
      <c r="E967" s="2"/>
      <c r="F967" s="55"/>
      <c r="G967" s="56"/>
      <c r="H967" s="56"/>
      <c r="I967" s="57">
        <f>Tbl1_EmployerData[[#This Row],[Total de horas anuales (regulares)]]+Tbl1_EmployerData[[#This Row],[Total de horas anuales (horas extras, OT)]]</f>
        <v>0</v>
      </c>
      <c r="J967" s="58">
        <f>Tbl1_EmployerData[[#This Row],[Tarifa por hora]]*Tbl1_EmployerData[[#This Row],[Total de horas anuales (regulares)]]</f>
        <v>0</v>
      </c>
      <c r="K96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67" s="60"/>
      <c r="M967" s="61"/>
      <c r="N967" s="62">
        <f>Tbl1_EmployerData[[#This Row],[Salario base anual]]</f>
        <v>0</v>
      </c>
      <c r="O967" s="60"/>
      <c r="P967" s="63"/>
      <c r="Q967" s="64"/>
      <c r="R96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6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67" s="65" t="str">
        <f>IF(Tbl1_EmployerData[[#This Row],[Empleado
(Nombre o ID)]]="","",Tbl1_EmployerData[[#This Row],[Compensación total
]]/(Tbl1_EmployerData[[#This Row],[Total de horas efectivas]]))</f>
        <v/>
      </c>
    </row>
    <row r="968" spans="1:20">
      <c r="A968" s="53"/>
      <c r="B968" s="54"/>
      <c r="C968" s="54"/>
      <c r="D968" s="54"/>
      <c r="E968" s="2"/>
      <c r="F968" s="55"/>
      <c r="G968" s="56"/>
      <c r="H968" s="56"/>
      <c r="I968" s="57">
        <f>Tbl1_EmployerData[[#This Row],[Total de horas anuales (regulares)]]+Tbl1_EmployerData[[#This Row],[Total de horas anuales (horas extras, OT)]]</f>
        <v>0</v>
      </c>
      <c r="J968" s="58">
        <f>Tbl1_EmployerData[[#This Row],[Tarifa por hora]]*Tbl1_EmployerData[[#This Row],[Total de horas anuales (regulares)]]</f>
        <v>0</v>
      </c>
      <c r="K96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68" s="60"/>
      <c r="M968" s="61"/>
      <c r="N968" s="62">
        <f>Tbl1_EmployerData[[#This Row],[Salario base anual]]</f>
        <v>0</v>
      </c>
      <c r="O968" s="60"/>
      <c r="P968" s="63"/>
      <c r="Q968" s="64"/>
      <c r="R96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6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68" s="65" t="str">
        <f>IF(Tbl1_EmployerData[[#This Row],[Empleado
(Nombre o ID)]]="","",Tbl1_EmployerData[[#This Row],[Compensación total
]]/(Tbl1_EmployerData[[#This Row],[Total de horas efectivas]]))</f>
        <v/>
      </c>
    </row>
    <row r="969" spans="1:20">
      <c r="A969" s="53"/>
      <c r="B969" s="54"/>
      <c r="C969" s="54"/>
      <c r="D969" s="54"/>
      <c r="E969" s="2"/>
      <c r="F969" s="55"/>
      <c r="G969" s="56"/>
      <c r="H969" s="56"/>
      <c r="I969" s="57">
        <f>Tbl1_EmployerData[[#This Row],[Total de horas anuales (regulares)]]+Tbl1_EmployerData[[#This Row],[Total de horas anuales (horas extras, OT)]]</f>
        <v>0</v>
      </c>
      <c r="J969" s="58">
        <f>Tbl1_EmployerData[[#This Row],[Tarifa por hora]]*Tbl1_EmployerData[[#This Row],[Total de horas anuales (regulares)]]</f>
        <v>0</v>
      </c>
      <c r="K96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69" s="60"/>
      <c r="M969" s="61"/>
      <c r="N969" s="62">
        <f>Tbl1_EmployerData[[#This Row],[Salario base anual]]</f>
        <v>0</v>
      </c>
      <c r="O969" s="60"/>
      <c r="P969" s="63"/>
      <c r="Q969" s="64"/>
      <c r="R96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6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69" s="65" t="str">
        <f>IF(Tbl1_EmployerData[[#This Row],[Empleado
(Nombre o ID)]]="","",Tbl1_EmployerData[[#This Row],[Compensación total
]]/(Tbl1_EmployerData[[#This Row],[Total de horas efectivas]]))</f>
        <v/>
      </c>
    </row>
    <row r="970" spans="1:20">
      <c r="A970" s="53"/>
      <c r="B970" s="54"/>
      <c r="C970" s="54"/>
      <c r="D970" s="54"/>
      <c r="E970" s="2"/>
      <c r="F970" s="55"/>
      <c r="G970" s="56"/>
      <c r="H970" s="56"/>
      <c r="I970" s="57">
        <f>Tbl1_EmployerData[[#This Row],[Total de horas anuales (regulares)]]+Tbl1_EmployerData[[#This Row],[Total de horas anuales (horas extras, OT)]]</f>
        <v>0</v>
      </c>
      <c r="J970" s="58">
        <f>Tbl1_EmployerData[[#This Row],[Tarifa por hora]]*Tbl1_EmployerData[[#This Row],[Total de horas anuales (regulares)]]</f>
        <v>0</v>
      </c>
      <c r="K97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70" s="60"/>
      <c r="M970" s="61"/>
      <c r="N970" s="62">
        <f>Tbl1_EmployerData[[#This Row],[Salario base anual]]</f>
        <v>0</v>
      </c>
      <c r="O970" s="60"/>
      <c r="P970" s="63"/>
      <c r="Q970" s="64"/>
      <c r="R97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7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70" s="65" t="str">
        <f>IF(Tbl1_EmployerData[[#This Row],[Empleado
(Nombre o ID)]]="","",Tbl1_EmployerData[[#This Row],[Compensación total
]]/(Tbl1_EmployerData[[#This Row],[Total de horas efectivas]]))</f>
        <v/>
      </c>
    </row>
    <row r="971" spans="1:20">
      <c r="A971" s="53"/>
      <c r="B971" s="54"/>
      <c r="C971" s="54"/>
      <c r="D971" s="54"/>
      <c r="E971" s="2"/>
      <c r="F971" s="55"/>
      <c r="G971" s="56"/>
      <c r="H971" s="56"/>
      <c r="I971" s="57">
        <f>Tbl1_EmployerData[[#This Row],[Total de horas anuales (regulares)]]+Tbl1_EmployerData[[#This Row],[Total de horas anuales (horas extras, OT)]]</f>
        <v>0</v>
      </c>
      <c r="J971" s="58">
        <f>Tbl1_EmployerData[[#This Row],[Tarifa por hora]]*Tbl1_EmployerData[[#This Row],[Total de horas anuales (regulares)]]</f>
        <v>0</v>
      </c>
      <c r="K97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71" s="60"/>
      <c r="M971" s="61"/>
      <c r="N971" s="62">
        <f>Tbl1_EmployerData[[#This Row],[Salario base anual]]</f>
        <v>0</v>
      </c>
      <c r="O971" s="60"/>
      <c r="P971" s="63"/>
      <c r="Q971" s="64"/>
      <c r="R97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7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71" s="65" t="str">
        <f>IF(Tbl1_EmployerData[[#This Row],[Empleado
(Nombre o ID)]]="","",Tbl1_EmployerData[[#This Row],[Compensación total
]]/(Tbl1_EmployerData[[#This Row],[Total de horas efectivas]]))</f>
        <v/>
      </c>
    </row>
    <row r="972" spans="1:20">
      <c r="A972" s="53"/>
      <c r="B972" s="54"/>
      <c r="C972" s="54"/>
      <c r="D972" s="54"/>
      <c r="E972" s="2"/>
      <c r="F972" s="55"/>
      <c r="G972" s="56"/>
      <c r="H972" s="56"/>
      <c r="I972" s="57">
        <f>Tbl1_EmployerData[[#This Row],[Total de horas anuales (regulares)]]+Tbl1_EmployerData[[#This Row],[Total de horas anuales (horas extras, OT)]]</f>
        <v>0</v>
      </c>
      <c r="J972" s="58">
        <f>Tbl1_EmployerData[[#This Row],[Tarifa por hora]]*Tbl1_EmployerData[[#This Row],[Total de horas anuales (regulares)]]</f>
        <v>0</v>
      </c>
      <c r="K97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72" s="60"/>
      <c r="M972" s="61"/>
      <c r="N972" s="62">
        <f>Tbl1_EmployerData[[#This Row],[Salario base anual]]</f>
        <v>0</v>
      </c>
      <c r="O972" s="60"/>
      <c r="P972" s="63"/>
      <c r="Q972" s="64"/>
      <c r="R97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7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72" s="65" t="str">
        <f>IF(Tbl1_EmployerData[[#This Row],[Empleado
(Nombre o ID)]]="","",Tbl1_EmployerData[[#This Row],[Compensación total
]]/(Tbl1_EmployerData[[#This Row],[Total de horas efectivas]]))</f>
        <v/>
      </c>
    </row>
    <row r="973" spans="1:20">
      <c r="A973" s="53"/>
      <c r="B973" s="54"/>
      <c r="C973" s="54"/>
      <c r="D973" s="54"/>
      <c r="E973" s="2"/>
      <c r="F973" s="55"/>
      <c r="G973" s="56"/>
      <c r="H973" s="56"/>
      <c r="I973" s="57">
        <f>Tbl1_EmployerData[[#This Row],[Total de horas anuales (regulares)]]+Tbl1_EmployerData[[#This Row],[Total de horas anuales (horas extras, OT)]]</f>
        <v>0</v>
      </c>
      <c r="J973" s="58">
        <f>Tbl1_EmployerData[[#This Row],[Tarifa por hora]]*Tbl1_EmployerData[[#This Row],[Total de horas anuales (regulares)]]</f>
        <v>0</v>
      </c>
      <c r="K97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73" s="60"/>
      <c r="M973" s="61"/>
      <c r="N973" s="62">
        <f>Tbl1_EmployerData[[#This Row],[Salario base anual]]</f>
        <v>0</v>
      </c>
      <c r="O973" s="60"/>
      <c r="P973" s="63"/>
      <c r="Q973" s="64"/>
      <c r="R97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7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73" s="65" t="str">
        <f>IF(Tbl1_EmployerData[[#This Row],[Empleado
(Nombre o ID)]]="","",Tbl1_EmployerData[[#This Row],[Compensación total
]]/(Tbl1_EmployerData[[#This Row],[Total de horas efectivas]]))</f>
        <v/>
      </c>
    </row>
    <row r="974" spans="1:20">
      <c r="A974" s="53"/>
      <c r="B974" s="54"/>
      <c r="C974" s="54"/>
      <c r="D974" s="54"/>
      <c r="E974" s="2"/>
      <c r="F974" s="55"/>
      <c r="G974" s="56"/>
      <c r="H974" s="56"/>
      <c r="I974" s="57">
        <f>Tbl1_EmployerData[[#This Row],[Total de horas anuales (regulares)]]+Tbl1_EmployerData[[#This Row],[Total de horas anuales (horas extras, OT)]]</f>
        <v>0</v>
      </c>
      <c r="J974" s="58">
        <f>Tbl1_EmployerData[[#This Row],[Tarifa por hora]]*Tbl1_EmployerData[[#This Row],[Total de horas anuales (regulares)]]</f>
        <v>0</v>
      </c>
      <c r="K97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74" s="60"/>
      <c r="M974" s="61"/>
      <c r="N974" s="62">
        <f>Tbl1_EmployerData[[#This Row],[Salario base anual]]</f>
        <v>0</v>
      </c>
      <c r="O974" s="60"/>
      <c r="P974" s="63"/>
      <c r="Q974" s="64"/>
      <c r="R97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7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74" s="65" t="str">
        <f>IF(Tbl1_EmployerData[[#This Row],[Empleado
(Nombre o ID)]]="","",Tbl1_EmployerData[[#This Row],[Compensación total
]]/(Tbl1_EmployerData[[#This Row],[Total de horas efectivas]]))</f>
        <v/>
      </c>
    </row>
    <row r="975" spans="1:20">
      <c r="A975" s="53"/>
      <c r="B975" s="54"/>
      <c r="C975" s="54"/>
      <c r="D975" s="54"/>
      <c r="E975" s="2"/>
      <c r="F975" s="55"/>
      <c r="G975" s="56"/>
      <c r="H975" s="56"/>
      <c r="I975" s="57">
        <f>Tbl1_EmployerData[[#This Row],[Total de horas anuales (regulares)]]+Tbl1_EmployerData[[#This Row],[Total de horas anuales (horas extras, OT)]]</f>
        <v>0</v>
      </c>
      <c r="J975" s="58">
        <f>Tbl1_EmployerData[[#This Row],[Tarifa por hora]]*Tbl1_EmployerData[[#This Row],[Total de horas anuales (regulares)]]</f>
        <v>0</v>
      </c>
      <c r="K97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75" s="60"/>
      <c r="M975" s="61"/>
      <c r="N975" s="62">
        <f>Tbl1_EmployerData[[#This Row],[Salario base anual]]</f>
        <v>0</v>
      </c>
      <c r="O975" s="60"/>
      <c r="P975" s="63"/>
      <c r="Q975" s="64"/>
      <c r="R97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7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75" s="65" t="str">
        <f>IF(Tbl1_EmployerData[[#This Row],[Empleado
(Nombre o ID)]]="","",Tbl1_EmployerData[[#This Row],[Compensación total
]]/(Tbl1_EmployerData[[#This Row],[Total de horas efectivas]]))</f>
        <v/>
      </c>
    </row>
    <row r="976" spans="1:20">
      <c r="A976" s="53"/>
      <c r="B976" s="54"/>
      <c r="C976" s="54"/>
      <c r="D976" s="54"/>
      <c r="E976" s="2"/>
      <c r="F976" s="55"/>
      <c r="G976" s="56"/>
      <c r="H976" s="56"/>
      <c r="I976" s="57">
        <f>Tbl1_EmployerData[[#This Row],[Total de horas anuales (regulares)]]+Tbl1_EmployerData[[#This Row],[Total de horas anuales (horas extras, OT)]]</f>
        <v>0</v>
      </c>
      <c r="J976" s="58">
        <f>Tbl1_EmployerData[[#This Row],[Tarifa por hora]]*Tbl1_EmployerData[[#This Row],[Total de horas anuales (regulares)]]</f>
        <v>0</v>
      </c>
      <c r="K97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76" s="60"/>
      <c r="M976" s="61"/>
      <c r="N976" s="62">
        <f>Tbl1_EmployerData[[#This Row],[Salario base anual]]</f>
        <v>0</v>
      </c>
      <c r="O976" s="60"/>
      <c r="P976" s="63"/>
      <c r="Q976" s="64"/>
      <c r="R97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7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76" s="65" t="str">
        <f>IF(Tbl1_EmployerData[[#This Row],[Empleado
(Nombre o ID)]]="","",Tbl1_EmployerData[[#This Row],[Compensación total
]]/(Tbl1_EmployerData[[#This Row],[Total de horas efectivas]]))</f>
        <v/>
      </c>
    </row>
    <row r="977" spans="1:20">
      <c r="A977" s="53"/>
      <c r="B977" s="54"/>
      <c r="C977" s="54"/>
      <c r="D977" s="54"/>
      <c r="E977" s="2"/>
      <c r="F977" s="55"/>
      <c r="G977" s="56"/>
      <c r="H977" s="56"/>
      <c r="I977" s="57">
        <f>Tbl1_EmployerData[[#This Row],[Total de horas anuales (regulares)]]+Tbl1_EmployerData[[#This Row],[Total de horas anuales (horas extras, OT)]]</f>
        <v>0</v>
      </c>
      <c r="J977" s="58">
        <f>Tbl1_EmployerData[[#This Row],[Tarifa por hora]]*Tbl1_EmployerData[[#This Row],[Total de horas anuales (regulares)]]</f>
        <v>0</v>
      </c>
      <c r="K97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77" s="60"/>
      <c r="M977" s="61"/>
      <c r="N977" s="62">
        <f>Tbl1_EmployerData[[#This Row],[Salario base anual]]</f>
        <v>0</v>
      </c>
      <c r="O977" s="60"/>
      <c r="P977" s="63"/>
      <c r="Q977" s="64"/>
      <c r="R97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7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77" s="65" t="str">
        <f>IF(Tbl1_EmployerData[[#This Row],[Empleado
(Nombre o ID)]]="","",Tbl1_EmployerData[[#This Row],[Compensación total
]]/(Tbl1_EmployerData[[#This Row],[Total de horas efectivas]]))</f>
        <v/>
      </c>
    </row>
    <row r="978" spans="1:20">
      <c r="A978" s="53"/>
      <c r="B978" s="54"/>
      <c r="C978" s="54"/>
      <c r="D978" s="54"/>
      <c r="E978" s="2"/>
      <c r="F978" s="55"/>
      <c r="G978" s="56"/>
      <c r="H978" s="56"/>
      <c r="I978" s="57">
        <f>Tbl1_EmployerData[[#This Row],[Total de horas anuales (regulares)]]+Tbl1_EmployerData[[#This Row],[Total de horas anuales (horas extras, OT)]]</f>
        <v>0</v>
      </c>
      <c r="J978" s="58">
        <f>Tbl1_EmployerData[[#This Row],[Tarifa por hora]]*Tbl1_EmployerData[[#This Row],[Total de horas anuales (regulares)]]</f>
        <v>0</v>
      </c>
      <c r="K97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78" s="60"/>
      <c r="M978" s="61"/>
      <c r="N978" s="62">
        <f>Tbl1_EmployerData[[#This Row],[Salario base anual]]</f>
        <v>0</v>
      </c>
      <c r="O978" s="60"/>
      <c r="P978" s="63"/>
      <c r="Q978" s="64"/>
      <c r="R97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7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78" s="65" t="str">
        <f>IF(Tbl1_EmployerData[[#This Row],[Empleado
(Nombre o ID)]]="","",Tbl1_EmployerData[[#This Row],[Compensación total
]]/(Tbl1_EmployerData[[#This Row],[Total de horas efectivas]]))</f>
        <v/>
      </c>
    </row>
    <row r="979" spans="1:20">
      <c r="A979" s="53"/>
      <c r="B979" s="54"/>
      <c r="C979" s="54"/>
      <c r="D979" s="54"/>
      <c r="E979" s="2"/>
      <c r="F979" s="55"/>
      <c r="G979" s="56"/>
      <c r="H979" s="56"/>
      <c r="I979" s="57">
        <f>Tbl1_EmployerData[[#This Row],[Total de horas anuales (regulares)]]+Tbl1_EmployerData[[#This Row],[Total de horas anuales (horas extras, OT)]]</f>
        <v>0</v>
      </c>
      <c r="J979" s="58">
        <f>Tbl1_EmployerData[[#This Row],[Tarifa por hora]]*Tbl1_EmployerData[[#This Row],[Total de horas anuales (regulares)]]</f>
        <v>0</v>
      </c>
      <c r="K97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79" s="60"/>
      <c r="M979" s="61"/>
      <c r="N979" s="62">
        <f>Tbl1_EmployerData[[#This Row],[Salario base anual]]</f>
        <v>0</v>
      </c>
      <c r="O979" s="60"/>
      <c r="P979" s="63"/>
      <c r="Q979" s="64"/>
      <c r="R97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7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79" s="65" t="str">
        <f>IF(Tbl1_EmployerData[[#This Row],[Empleado
(Nombre o ID)]]="","",Tbl1_EmployerData[[#This Row],[Compensación total
]]/(Tbl1_EmployerData[[#This Row],[Total de horas efectivas]]))</f>
        <v/>
      </c>
    </row>
    <row r="980" spans="1:20">
      <c r="A980" s="53"/>
      <c r="B980" s="54"/>
      <c r="C980" s="54"/>
      <c r="D980" s="54"/>
      <c r="E980" s="2"/>
      <c r="F980" s="55"/>
      <c r="G980" s="56"/>
      <c r="H980" s="56"/>
      <c r="I980" s="57">
        <f>Tbl1_EmployerData[[#This Row],[Total de horas anuales (regulares)]]+Tbl1_EmployerData[[#This Row],[Total de horas anuales (horas extras, OT)]]</f>
        <v>0</v>
      </c>
      <c r="J980" s="58">
        <f>Tbl1_EmployerData[[#This Row],[Tarifa por hora]]*Tbl1_EmployerData[[#This Row],[Total de horas anuales (regulares)]]</f>
        <v>0</v>
      </c>
      <c r="K98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80" s="60"/>
      <c r="M980" s="61"/>
      <c r="N980" s="62">
        <f>Tbl1_EmployerData[[#This Row],[Salario base anual]]</f>
        <v>0</v>
      </c>
      <c r="O980" s="60"/>
      <c r="P980" s="63"/>
      <c r="Q980" s="64"/>
      <c r="R98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8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80" s="65" t="str">
        <f>IF(Tbl1_EmployerData[[#This Row],[Empleado
(Nombre o ID)]]="","",Tbl1_EmployerData[[#This Row],[Compensación total
]]/(Tbl1_EmployerData[[#This Row],[Total de horas efectivas]]))</f>
        <v/>
      </c>
    </row>
    <row r="981" spans="1:20">
      <c r="A981" s="53"/>
      <c r="B981" s="54"/>
      <c r="C981" s="54"/>
      <c r="D981" s="54"/>
      <c r="E981" s="2"/>
      <c r="F981" s="55"/>
      <c r="G981" s="56"/>
      <c r="H981" s="56"/>
      <c r="I981" s="57">
        <f>Tbl1_EmployerData[[#This Row],[Total de horas anuales (regulares)]]+Tbl1_EmployerData[[#This Row],[Total de horas anuales (horas extras, OT)]]</f>
        <v>0</v>
      </c>
      <c r="J981" s="58">
        <f>Tbl1_EmployerData[[#This Row],[Tarifa por hora]]*Tbl1_EmployerData[[#This Row],[Total de horas anuales (regulares)]]</f>
        <v>0</v>
      </c>
      <c r="K98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81" s="60"/>
      <c r="M981" s="61"/>
      <c r="N981" s="62">
        <f>Tbl1_EmployerData[[#This Row],[Salario base anual]]</f>
        <v>0</v>
      </c>
      <c r="O981" s="60"/>
      <c r="P981" s="63"/>
      <c r="Q981" s="64"/>
      <c r="R98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8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81" s="65" t="str">
        <f>IF(Tbl1_EmployerData[[#This Row],[Empleado
(Nombre o ID)]]="","",Tbl1_EmployerData[[#This Row],[Compensación total
]]/(Tbl1_EmployerData[[#This Row],[Total de horas efectivas]]))</f>
        <v/>
      </c>
    </row>
    <row r="982" spans="1:20">
      <c r="A982" s="53"/>
      <c r="B982" s="54"/>
      <c r="C982" s="54"/>
      <c r="D982" s="54"/>
      <c r="E982" s="2"/>
      <c r="F982" s="55"/>
      <c r="G982" s="56"/>
      <c r="H982" s="56"/>
      <c r="I982" s="57">
        <f>Tbl1_EmployerData[[#This Row],[Total de horas anuales (regulares)]]+Tbl1_EmployerData[[#This Row],[Total de horas anuales (horas extras, OT)]]</f>
        <v>0</v>
      </c>
      <c r="J982" s="58">
        <f>Tbl1_EmployerData[[#This Row],[Tarifa por hora]]*Tbl1_EmployerData[[#This Row],[Total de horas anuales (regulares)]]</f>
        <v>0</v>
      </c>
      <c r="K98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82" s="60"/>
      <c r="M982" s="61"/>
      <c r="N982" s="62">
        <f>Tbl1_EmployerData[[#This Row],[Salario base anual]]</f>
        <v>0</v>
      </c>
      <c r="O982" s="60"/>
      <c r="P982" s="63"/>
      <c r="Q982" s="64"/>
      <c r="R98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8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82" s="65" t="str">
        <f>IF(Tbl1_EmployerData[[#This Row],[Empleado
(Nombre o ID)]]="","",Tbl1_EmployerData[[#This Row],[Compensación total
]]/(Tbl1_EmployerData[[#This Row],[Total de horas efectivas]]))</f>
        <v/>
      </c>
    </row>
    <row r="983" spans="1:20">
      <c r="A983" s="53"/>
      <c r="B983" s="54"/>
      <c r="C983" s="54"/>
      <c r="D983" s="54"/>
      <c r="E983" s="2"/>
      <c r="F983" s="55"/>
      <c r="G983" s="56"/>
      <c r="H983" s="56"/>
      <c r="I983" s="57">
        <f>Tbl1_EmployerData[[#This Row],[Total de horas anuales (regulares)]]+Tbl1_EmployerData[[#This Row],[Total de horas anuales (horas extras, OT)]]</f>
        <v>0</v>
      </c>
      <c r="J983" s="58">
        <f>Tbl1_EmployerData[[#This Row],[Tarifa por hora]]*Tbl1_EmployerData[[#This Row],[Total de horas anuales (regulares)]]</f>
        <v>0</v>
      </c>
      <c r="K98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83" s="60"/>
      <c r="M983" s="61"/>
      <c r="N983" s="62">
        <f>Tbl1_EmployerData[[#This Row],[Salario base anual]]</f>
        <v>0</v>
      </c>
      <c r="O983" s="60"/>
      <c r="P983" s="63"/>
      <c r="Q983" s="64"/>
      <c r="R98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8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83" s="65" t="str">
        <f>IF(Tbl1_EmployerData[[#This Row],[Empleado
(Nombre o ID)]]="","",Tbl1_EmployerData[[#This Row],[Compensación total
]]/(Tbl1_EmployerData[[#This Row],[Total de horas efectivas]]))</f>
        <v/>
      </c>
    </row>
    <row r="984" spans="1:20">
      <c r="A984" s="53"/>
      <c r="B984" s="54"/>
      <c r="C984" s="54"/>
      <c r="D984" s="54"/>
      <c r="E984" s="2"/>
      <c r="F984" s="55"/>
      <c r="G984" s="56"/>
      <c r="H984" s="56"/>
      <c r="I984" s="57">
        <f>Tbl1_EmployerData[[#This Row],[Total de horas anuales (regulares)]]+Tbl1_EmployerData[[#This Row],[Total de horas anuales (horas extras, OT)]]</f>
        <v>0</v>
      </c>
      <c r="J984" s="58">
        <f>Tbl1_EmployerData[[#This Row],[Tarifa por hora]]*Tbl1_EmployerData[[#This Row],[Total de horas anuales (regulares)]]</f>
        <v>0</v>
      </c>
      <c r="K98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84" s="60"/>
      <c r="M984" s="61"/>
      <c r="N984" s="62">
        <f>Tbl1_EmployerData[[#This Row],[Salario base anual]]</f>
        <v>0</v>
      </c>
      <c r="O984" s="60"/>
      <c r="P984" s="63"/>
      <c r="Q984" s="64"/>
      <c r="R98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8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84" s="65" t="str">
        <f>IF(Tbl1_EmployerData[[#This Row],[Empleado
(Nombre o ID)]]="","",Tbl1_EmployerData[[#This Row],[Compensación total
]]/(Tbl1_EmployerData[[#This Row],[Total de horas efectivas]]))</f>
        <v/>
      </c>
    </row>
    <row r="985" spans="1:20">
      <c r="A985" s="53"/>
      <c r="B985" s="54"/>
      <c r="C985" s="54"/>
      <c r="D985" s="54"/>
      <c r="E985" s="2"/>
      <c r="F985" s="55"/>
      <c r="G985" s="56"/>
      <c r="H985" s="56"/>
      <c r="I985" s="57">
        <f>Tbl1_EmployerData[[#This Row],[Total de horas anuales (regulares)]]+Tbl1_EmployerData[[#This Row],[Total de horas anuales (horas extras, OT)]]</f>
        <v>0</v>
      </c>
      <c r="J985" s="58">
        <f>Tbl1_EmployerData[[#This Row],[Tarifa por hora]]*Tbl1_EmployerData[[#This Row],[Total de horas anuales (regulares)]]</f>
        <v>0</v>
      </c>
      <c r="K98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85" s="60"/>
      <c r="M985" s="61"/>
      <c r="N985" s="62">
        <f>Tbl1_EmployerData[[#This Row],[Salario base anual]]</f>
        <v>0</v>
      </c>
      <c r="O985" s="60"/>
      <c r="P985" s="63"/>
      <c r="Q985" s="64"/>
      <c r="R98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8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85" s="65" t="str">
        <f>IF(Tbl1_EmployerData[[#This Row],[Empleado
(Nombre o ID)]]="","",Tbl1_EmployerData[[#This Row],[Compensación total
]]/(Tbl1_EmployerData[[#This Row],[Total de horas efectivas]]))</f>
        <v/>
      </c>
    </row>
    <row r="986" spans="1:20">
      <c r="A986" s="53"/>
      <c r="B986" s="54"/>
      <c r="C986" s="54"/>
      <c r="D986" s="54"/>
      <c r="E986" s="2"/>
      <c r="F986" s="55"/>
      <c r="G986" s="56"/>
      <c r="H986" s="56"/>
      <c r="I986" s="57">
        <f>Tbl1_EmployerData[[#This Row],[Total de horas anuales (regulares)]]+Tbl1_EmployerData[[#This Row],[Total de horas anuales (horas extras, OT)]]</f>
        <v>0</v>
      </c>
      <c r="J986" s="58">
        <f>Tbl1_EmployerData[[#This Row],[Tarifa por hora]]*Tbl1_EmployerData[[#This Row],[Total de horas anuales (regulares)]]</f>
        <v>0</v>
      </c>
      <c r="K98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86" s="60"/>
      <c r="M986" s="61"/>
      <c r="N986" s="62">
        <f>Tbl1_EmployerData[[#This Row],[Salario base anual]]</f>
        <v>0</v>
      </c>
      <c r="O986" s="60"/>
      <c r="P986" s="63"/>
      <c r="Q986" s="64"/>
      <c r="R98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8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86" s="65" t="str">
        <f>IF(Tbl1_EmployerData[[#This Row],[Empleado
(Nombre o ID)]]="","",Tbl1_EmployerData[[#This Row],[Compensación total
]]/(Tbl1_EmployerData[[#This Row],[Total de horas efectivas]]))</f>
        <v/>
      </c>
    </row>
    <row r="987" spans="1:20">
      <c r="A987" s="53"/>
      <c r="B987" s="54"/>
      <c r="C987" s="54"/>
      <c r="D987" s="54"/>
      <c r="E987" s="2"/>
      <c r="F987" s="55"/>
      <c r="G987" s="56"/>
      <c r="H987" s="56"/>
      <c r="I987" s="57">
        <f>Tbl1_EmployerData[[#This Row],[Total de horas anuales (regulares)]]+Tbl1_EmployerData[[#This Row],[Total de horas anuales (horas extras, OT)]]</f>
        <v>0</v>
      </c>
      <c r="J987" s="58">
        <f>Tbl1_EmployerData[[#This Row],[Tarifa por hora]]*Tbl1_EmployerData[[#This Row],[Total de horas anuales (regulares)]]</f>
        <v>0</v>
      </c>
      <c r="K98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87" s="60"/>
      <c r="M987" s="61"/>
      <c r="N987" s="62">
        <f>Tbl1_EmployerData[[#This Row],[Salario base anual]]</f>
        <v>0</v>
      </c>
      <c r="O987" s="60"/>
      <c r="P987" s="63"/>
      <c r="Q987" s="64"/>
      <c r="R98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8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87" s="65" t="str">
        <f>IF(Tbl1_EmployerData[[#This Row],[Empleado
(Nombre o ID)]]="","",Tbl1_EmployerData[[#This Row],[Compensación total
]]/(Tbl1_EmployerData[[#This Row],[Total de horas efectivas]]))</f>
        <v/>
      </c>
    </row>
    <row r="988" spans="1:20">
      <c r="A988" s="53"/>
      <c r="B988" s="54"/>
      <c r="C988" s="54"/>
      <c r="D988" s="54"/>
      <c r="E988" s="2"/>
      <c r="F988" s="55"/>
      <c r="G988" s="56"/>
      <c r="H988" s="56"/>
      <c r="I988" s="57">
        <f>Tbl1_EmployerData[[#This Row],[Total de horas anuales (regulares)]]+Tbl1_EmployerData[[#This Row],[Total de horas anuales (horas extras, OT)]]</f>
        <v>0</v>
      </c>
      <c r="J988" s="58">
        <f>Tbl1_EmployerData[[#This Row],[Tarifa por hora]]*Tbl1_EmployerData[[#This Row],[Total de horas anuales (regulares)]]</f>
        <v>0</v>
      </c>
      <c r="K98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88" s="60"/>
      <c r="M988" s="61"/>
      <c r="N988" s="62">
        <f>Tbl1_EmployerData[[#This Row],[Salario base anual]]</f>
        <v>0</v>
      </c>
      <c r="O988" s="60"/>
      <c r="P988" s="63"/>
      <c r="Q988" s="64"/>
      <c r="R98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8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88" s="65" t="str">
        <f>IF(Tbl1_EmployerData[[#This Row],[Empleado
(Nombre o ID)]]="","",Tbl1_EmployerData[[#This Row],[Compensación total
]]/(Tbl1_EmployerData[[#This Row],[Total de horas efectivas]]))</f>
        <v/>
      </c>
    </row>
    <row r="989" spans="1:20">
      <c r="A989" s="53"/>
      <c r="B989" s="54"/>
      <c r="C989" s="54"/>
      <c r="D989" s="54"/>
      <c r="E989" s="2"/>
      <c r="F989" s="55"/>
      <c r="G989" s="56"/>
      <c r="H989" s="56"/>
      <c r="I989" s="57">
        <f>Tbl1_EmployerData[[#This Row],[Total de horas anuales (regulares)]]+Tbl1_EmployerData[[#This Row],[Total de horas anuales (horas extras, OT)]]</f>
        <v>0</v>
      </c>
      <c r="J989" s="58">
        <f>Tbl1_EmployerData[[#This Row],[Tarifa por hora]]*Tbl1_EmployerData[[#This Row],[Total de horas anuales (regulares)]]</f>
        <v>0</v>
      </c>
      <c r="K98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89" s="60"/>
      <c r="M989" s="61"/>
      <c r="N989" s="62">
        <f>Tbl1_EmployerData[[#This Row],[Salario base anual]]</f>
        <v>0</v>
      </c>
      <c r="O989" s="60"/>
      <c r="P989" s="63"/>
      <c r="Q989" s="64"/>
      <c r="R98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8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89" s="65" t="str">
        <f>IF(Tbl1_EmployerData[[#This Row],[Empleado
(Nombre o ID)]]="","",Tbl1_EmployerData[[#This Row],[Compensación total
]]/(Tbl1_EmployerData[[#This Row],[Total de horas efectivas]]))</f>
        <v/>
      </c>
    </row>
    <row r="990" spans="1:20">
      <c r="A990" s="53"/>
      <c r="B990" s="54"/>
      <c r="C990" s="54"/>
      <c r="D990" s="54"/>
      <c r="E990" s="2"/>
      <c r="F990" s="55"/>
      <c r="G990" s="56"/>
      <c r="H990" s="56"/>
      <c r="I990" s="57">
        <f>Tbl1_EmployerData[[#This Row],[Total de horas anuales (regulares)]]+Tbl1_EmployerData[[#This Row],[Total de horas anuales (horas extras, OT)]]</f>
        <v>0</v>
      </c>
      <c r="J990" s="58">
        <f>Tbl1_EmployerData[[#This Row],[Tarifa por hora]]*Tbl1_EmployerData[[#This Row],[Total de horas anuales (regulares)]]</f>
        <v>0</v>
      </c>
      <c r="K99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90" s="60"/>
      <c r="M990" s="61"/>
      <c r="N990" s="62">
        <f>Tbl1_EmployerData[[#This Row],[Salario base anual]]</f>
        <v>0</v>
      </c>
      <c r="O990" s="60"/>
      <c r="P990" s="63"/>
      <c r="Q990" s="64"/>
      <c r="R99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9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90" s="65" t="str">
        <f>IF(Tbl1_EmployerData[[#This Row],[Empleado
(Nombre o ID)]]="","",Tbl1_EmployerData[[#This Row],[Compensación total
]]/(Tbl1_EmployerData[[#This Row],[Total de horas efectivas]]))</f>
        <v/>
      </c>
    </row>
    <row r="991" spans="1:20">
      <c r="A991" s="53"/>
      <c r="B991" s="54"/>
      <c r="C991" s="54"/>
      <c r="D991" s="54"/>
      <c r="E991" s="2"/>
      <c r="F991" s="55"/>
      <c r="G991" s="56"/>
      <c r="H991" s="56"/>
      <c r="I991" s="57">
        <f>Tbl1_EmployerData[[#This Row],[Total de horas anuales (regulares)]]+Tbl1_EmployerData[[#This Row],[Total de horas anuales (horas extras, OT)]]</f>
        <v>0</v>
      </c>
      <c r="J991" s="58">
        <f>Tbl1_EmployerData[[#This Row],[Tarifa por hora]]*Tbl1_EmployerData[[#This Row],[Total de horas anuales (regulares)]]</f>
        <v>0</v>
      </c>
      <c r="K99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91" s="60"/>
      <c r="M991" s="61"/>
      <c r="N991" s="62">
        <f>Tbl1_EmployerData[[#This Row],[Salario base anual]]</f>
        <v>0</v>
      </c>
      <c r="O991" s="60"/>
      <c r="P991" s="63"/>
      <c r="Q991" s="64"/>
      <c r="R99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9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91" s="65" t="str">
        <f>IF(Tbl1_EmployerData[[#This Row],[Empleado
(Nombre o ID)]]="","",Tbl1_EmployerData[[#This Row],[Compensación total
]]/(Tbl1_EmployerData[[#This Row],[Total de horas efectivas]]))</f>
        <v/>
      </c>
    </row>
    <row r="992" spans="1:20">
      <c r="A992" s="53"/>
      <c r="B992" s="54"/>
      <c r="C992" s="54"/>
      <c r="D992" s="54"/>
      <c r="E992" s="2"/>
      <c r="F992" s="55"/>
      <c r="G992" s="56"/>
      <c r="H992" s="56"/>
      <c r="I992" s="57">
        <f>Tbl1_EmployerData[[#This Row],[Total de horas anuales (regulares)]]+Tbl1_EmployerData[[#This Row],[Total de horas anuales (horas extras, OT)]]</f>
        <v>0</v>
      </c>
      <c r="J992" s="58">
        <f>Tbl1_EmployerData[[#This Row],[Tarifa por hora]]*Tbl1_EmployerData[[#This Row],[Total de horas anuales (regulares)]]</f>
        <v>0</v>
      </c>
      <c r="K99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92" s="60"/>
      <c r="M992" s="61"/>
      <c r="N992" s="62">
        <f>Tbl1_EmployerData[[#This Row],[Salario base anual]]</f>
        <v>0</v>
      </c>
      <c r="O992" s="60"/>
      <c r="P992" s="63"/>
      <c r="Q992" s="64"/>
      <c r="R99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9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92" s="65" t="str">
        <f>IF(Tbl1_EmployerData[[#This Row],[Empleado
(Nombre o ID)]]="","",Tbl1_EmployerData[[#This Row],[Compensación total
]]/(Tbl1_EmployerData[[#This Row],[Total de horas efectivas]]))</f>
        <v/>
      </c>
    </row>
    <row r="993" spans="1:20">
      <c r="A993" s="53"/>
      <c r="B993" s="54"/>
      <c r="C993" s="54"/>
      <c r="D993" s="54"/>
      <c r="E993" s="2"/>
      <c r="F993" s="55"/>
      <c r="G993" s="56"/>
      <c r="H993" s="56"/>
      <c r="I993" s="57">
        <f>Tbl1_EmployerData[[#This Row],[Total de horas anuales (regulares)]]+Tbl1_EmployerData[[#This Row],[Total de horas anuales (horas extras, OT)]]</f>
        <v>0</v>
      </c>
      <c r="J993" s="58">
        <f>Tbl1_EmployerData[[#This Row],[Tarifa por hora]]*Tbl1_EmployerData[[#This Row],[Total de horas anuales (regulares)]]</f>
        <v>0</v>
      </c>
      <c r="K99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93" s="60"/>
      <c r="M993" s="61"/>
      <c r="N993" s="62">
        <f>Tbl1_EmployerData[[#This Row],[Salario base anual]]</f>
        <v>0</v>
      </c>
      <c r="O993" s="60"/>
      <c r="P993" s="63"/>
      <c r="Q993" s="64"/>
      <c r="R993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93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93" s="65" t="str">
        <f>IF(Tbl1_EmployerData[[#This Row],[Empleado
(Nombre o ID)]]="","",Tbl1_EmployerData[[#This Row],[Compensación total
]]/(Tbl1_EmployerData[[#This Row],[Total de horas efectivas]]))</f>
        <v/>
      </c>
    </row>
    <row r="994" spans="1:20">
      <c r="A994" s="53"/>
      <c r="B994" s="54"/>
      <c r="C994" s="54"/>
      <c r="D994" s="54"/>
      <c r="E994" s="2"/>
      <c r="F994" s="55"/>
      <c r="G994" s="56"/>
      <c r="H994" s="56"/>
      <c r="I994" s="57">
        <f>Tbl1_EmployerData[[#This Row],[Total de horas anuales (regulares)]]+Tbl1_EmployerData[[#This Row],[Total de horas anuales (horas extras, OT)]]</f>
        <v>0</v>
      </c>
      <c r="J994" s="58">
        <f>Tbl1_EmployerData[[#This Row],[Tarifa por hora]]*Tbl1_EmployerData[[#This Row],[Total de horas anuales (regulares)]]</f>
        <v>0</v>
      </c>
      <c r="K994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94" s="60"/>
      <c r="M994" s="61"/>
      <c r="N994" s="62">
        <f>Tbl1_EmployerData[[#This Row],[Salario base anual]]</f>
        <v>0</v>
      </c>
      <c r="O994" s="60"/>
      <c r="P994" s="63"/>
      <c r="Q994" s="64"/>
      <c r="R994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94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94" s="65" t="str">
        <f>IF(Tbl1_EmployerData[[#This Row],[Empleado
(Nombre o ID)]]="","",Tbl1_EmployerData[[#This Row],[Compensación total
]]/(Tbl1_EmployerData[[#This Row],[Total de horas efectivas]]))</f>
        <v/>
      </c>
    </row>
    <row r="995" spans="1:20">
      <c r="A995" s="53"/>
      <c r="B995" s="54"/>
      <c r="C995" s="54"/>
      <c r="D995" s="54"/>
      <c r="E995" s="2"/>
      <c r="F995" s="55"/>
      <c r="G995" s="56"/>
      <c r="H995" s="56"/>
      <c r="I995" s="57">
        <f>Tbl1_EmployerData[[#This Row],[Total de horas anuales (regulares)]]+Tbl1_EmployerData[[#This Row],[Total de horas anuales (horas extras, OT)]]</f>
        <v>0</v>
      </c>
      <c r="J995" s="58">
        <f>Tbl1_EmployerData[[#This Row],[Tarifa por hora]]*Tbl1_EmployerData[[#This Row],[Total de horas anuales (regulares)]]</f>
        <v>0</v>
      </c>
      <c r="K995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95" s="60"/>
      <c r="M995" s="61"/>
      <c r="N995" s="62">
        <f>Tbl1_EmployerData[[#This Row],[Salario base anual]]</f>
        <v>0</v>
      </c>
      <c r="O995" s="60"/>
      <c r="P995" s="63"/>
      <c r="Q995" s="64"/>
      <c r="R995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95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95" s="65" t="str">
        <f>IF(Tbl1_EmployerData[[#This Row],[Empleado
(Nombre o ID)]]="","",Tbl1_EmployerData[[#This Row],[Compensación total
]]/(Tbl1_EmployerData[[#This Row],[Total de horas efectivas]]))</f>
        <v/>
      </c>
    </row>
    <row r="996" spans="1:20">
      <c r="A996" s="53"/>
      <c r="B996" s="54"/>
      <c r="C996" s="54"/>
      <c r="D996" s="54"/>
      <c r="E996" s="2"/>
      <c r="F996" s="55"/>
      <c r="G996" s="56"/>
      <c r="H996" s="56"/>
      <c r="I996" s="57">
        <f>Tbl1_EmployerData[[#This Row],[Total de horas anuales (regulares)]]+Tbl1_EmployerData[[#This Row],[Total de horas anuales (horas extras, OT)]]</f>
        <v>0</v>
      </c>
      <c r="J996" s="58">
        <f>Tbl1_EmployerData[[#This Row],[Tarifa por hora]]*Tbl1_EmployerData[[#This Row],[Total de horas anuales (regulares)]]</f>
        <v>0</v>
      </c>
      <c r="K996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96" s="60"/>
      <c r="M996" s="61"/>
      <c r="N996" s="62">
        <f>Tbl1_EmployerData[[#This Row],[Salario base anual]]</f>
        <v>0</v>
      </c>
      <c r="O996" s="60"/>
      <c r="P996" s="63"/>
      <c r="Q996" s="64"/>
      <c r="R996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96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96" s="65" t="str">
        <f>IF(Tbl1_EmployerData[[#This Row],[Empleado
(Nombre o ID)]]="","",Tbl1_EmployerData[[#This Row],[Compensación total
]]/(Tbl1_EmployerData[[#This Row],[Total de horas efectivas]]))</f>
        <v/>
      </c>
    </row>
    <row r="997" spans="1:20">
      <c r="A997" s="53"/>
      <c r="B997" s="54"/>
      <c r="C997" s="54"/>
      <c r="D997" s="54"/>
      <c r="E997" s="2"/>
      <c r="F997" s="55"/>
      <c r="G997" s="56"/>
      <c r="H997" s="56"/>
      <c r="I997" s="57">
        <f>Tbl1_EmployerData[[#This Row],[Total de horas anuales (regulares)]]+Tbl1_EmployerData[[#This Row],[Total de horas anuales (horas extras, OT)]]</f>
        <v>0</v>
      </c>
      <c r="J997" s="58">
        <f>Tbl1_EmployerData[[#This Row],[Tarifa por hora]]*Tbl1_EmployerData[[#This Row],[Total de horas anuales (regulares)]]</f>
        <v>0</v>
      </c>
      <c r="K997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97" s="60"/>
      <c r="M997" s="61"/>
      <c r="N997" s="62">
        <f>Tbl1_EmployerData[[#This Row],[Salario base anual]]</f>
        <v>0</v>
      </c>
      <c r="O997" s="60"/>
      <c r="P997" s="63"/>
      <c r="Q997" s="64"/>
      <c r="R997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97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97" s="65" t="str">
        <f>IF(Tbl1_EmployerData[[#This Row],[Empleado
(Nombre o ID)]]="","",Tbl1_EmployerData[[#This Row],[Compensación total
]]/(Tbl1_EmployerData[[#This Row],[Total de horas efectivas]]))</f>
        <v/>
      </c>
    </row>
    <row r="998" spans="1:20">
      <c r="A998" s="53"/>
      <c r="B998" s="54"/>
      <c r="C998" s="54"/>
      <c r="D998" s="54"/>
      <c r="E998" s="2"/>
      <c r="F998" s="55"/>
      <c r="G998" s="56"/>
      <c r="H998" s="56"/>
      <c r="I998" s="57">
        <f>Tbl1_EmployerData[[#This Row],[Total de horas anuales (regulares)]]+Tbl1_EmployerData[[#This Row],[Total de horas anuales (horas extras, OT)]]</f>
        <v>0</v>
      </c>
      <c r="J998" s="58">
        <f>Tbl1_EmployerData[[#This Row],[Tarifa por hora]]*Tbl1_EmployerData[[#This Row],[Total de horas anuales (regulares)]]</f>
        <v>0</v>
      </c>
      <c r="K998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98" s="60"/>
      <c r="M998" s="61"/>
      <c r="N998" s="62">
        <f>Tbl1_EmployerData[[#This Row],[Salario base anual]]</f>
        <v>0</v>
      </c>
      <c r="O998" s="60"/>
      <c r="P998" s="63"/>
      <c r="Q998" s="64"/>
      <c r="R998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98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98" s="65" t="str">
        <f>IF(Tbl1_EmployerData[[#This Row],[Empleado
(Nombre o ID)]]="","",Tbl1_EmployerData[[#This Row],[Compensación total
]]/(Tbl1_EmployerData[[#This Row],[Total de horas efectivas]]))</f>
        <v/>
      </c>
    </row>
    <row r="999" spans="1:20">
      <c r="A999" s="53"/>
      <c r="B999" s="54"/>
      <c r="C999" s="54"/>
      <c r="D999" s="54"/>
      <c r="E999" s="2"/>
      <c r="F999" s="55"/>
      <c r="G999" s="56"/>
      <c r="H999" s="56"/>
      <c r="I999" s="57">
        <f>Tbl1_EmployerData[[#This Row],[Total de horas anuales (regulares)]]+Tbl1_EmployerData[[#This Row],[Total de horas anuales (horas extras, OT)]]</f>
        <v>0</v>
      </c>
      <c r="J999" s="58">
        <f>Tbl1_EmployerData[[#This Row],[Tarifa por hora]]*Tbl1_EmployerData[[#This Row],[Total de horas anuales (regulares)]]</f>
        <v>0</v>
      </c>
      <c r="K999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999" s="60"/>
      <c r="M999" s="61"/>
      <c r="N999" s="62">
        <f>Tbl1_EmployerData[[#This Row],[Salario base anual]]</f>
        <v>0</v>
      </c>
      <c r="O999" s="60"/>
      <c r="P999" s="63"/>
      <c r="Q999" s="64"/>
      <c r="R999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999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999" s="65" t="str">
        <f>IF(Tbl1_EmployerData[[#This Row],[Empleado
(Nombre o ID)]]="","",Tbl1_EmployerData[[#This Row],[Compensación total
]]/(Tbl1_EmployerData[[#This Row],[Total de horas efectivas]]))</f>
        <v/>
      </c>
    </row>
    <row r="1000" spans="1:20">
      <c r="A1000" s="53"/>
      <c r="B1000" s="54"/>
      <c r="C1000" s="54"/>
      <c r="D1000" s="54"/>
      <c r="E1000" s="2"/>
      <c r="F1000" s="55"/>
      <c r="G1000" s="56"/>
      <c r="H1000" s="56"/>
      <c r="I1000" s="57">
        <f>Tbl1_EmployerData[[#This Row],[Total de horas anuales (regulares)]]+Tbl1_EmployerData[[#This Row],[Total de horas anuales (horas extras, OT)]]</f>
        <v>0</v>
      </c>
      <c r="J1000" s="58">
        <f>Tbl1_EmployerData[[#This Row],[Tarifa por hora]]*Tbl1_EmployerData[[#This Row],[Total de horas anuales (regulares)]]</f>
        <v>0</v>
      </c>
      <c r="K1000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000" s="60"/>
      <c r="M1000" s="61"/>
      <c r="N1000" s="62">
        <f>Tbl1_EmployerData[[#This Row],[Salario base anual]]</f>
        <v>0</v>
      </c>
      <c r="O1000" s="60"/>
      <c r="P1000" s="63"/>
      <c r="Q1000" s="64"/>
      <c r="R1000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000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000" s="65" t="str">
        <f>IF(Tbl1_EmployerData[[#This Row],[Empleado
(Nombre o ID)]]="","",Tbl1_EmployerData[[#This Row],[Compensación total
]]/(Tbl1_EmployerData[[#This Row],[Total de horas efectivas]]))</f>
        <v/>
      </c>
    </row>
    <row r="1001" spans="1:20">
      <c r="A1001" s="53"/>
      <c r="B1001" s="54"/>
      <c r="C1001" s="54"/>
      <c r="D1001" s="54"/>
      <c r="E1001" s="2"/>
      <c r="F1001" s="55"/>
      <c r="G1001" s="56"/>
      <c r="H1001" s="56"/>
      <c r="I1001" s="57">
        <f>Tbl1_EmployerData[[#This Row],[Total de horas anuales (regulares)]]+Tbl1_EmployerData[[#This Row],[Total de horas anuales (horas extras, OT)]]</f>
        <v>0</v>
      </c>
      <c r="J1001" s="58">
        <f>Tbl1_EmployerData[[#This Row],[Tarifa por hora]]*Tbl1_EmployerData[[#This Row],[Total de horas anuales (regulares)]]</f>
        <v>0</v>
      </c>
      <c r="K1001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001" s="60"/>
      <c r="M1001" s="61"/>
      <c r="N1001" s="62">
        <f>Tbl1_EmployerData[[#This Row],[Salario base anual]]</f>
        <v>0</v>
      </c>
      <c r="O1001" s="60"/>
      <c r="P1001" s="63"/>
      <c r="Q1001" s="64"/>
      <c r="R1001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001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001" s="65" t="str">
        <f>IF(Tbl1_EmployerData[[#This Row],[Empleado
(Nombre o ID)]]="","",Tbl1_EmployerData[[#This Row],[Compensación total
]]/(Tbl1_EmployerData[[#This Row],[Total de horas efectivas]]))</f>
        <v/>
      </c>
    </row>
    <row r="1002" spans="1:20">
      <c r="A1002" s="53"/>
      <c r="B1002" s="54"/>
      <c r="C1002" s="54"/>
      <c r="D1002" s="54"/>
      <c r="E1002" s="2"/>
      <c r="F1002" s="55"/>
      <c r="G1002" s="56"/>
      <c r="H1002" s="56"/>
      <c r="I1002" s="57">
        <f>Tbl1_EmployerData[[#This Row],[Total de horas anuales (regulares)]]+Tbl1_EmployerData[[#This Row],[Total de horas anuales (horas extras, OT)]]</f>
        <v>0</v>
      </c>
      <c r="J1002" s="58">
        <f>Tbl1_EmployerData[[#This Row],[Tarifa por hora]]*Tbl1_EmployerData[[#This Row],[Total de horas anuales (regulares)]]</f>
        <v>0</v>
      </c>
      <c r="K1002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002" s="60"/>
      <c r="M1002" s="61"/>
      <c r="N1002" s="62">
        <f>Tbl1_EmployerData[[#This Row],[Salario base anual]]</f>
        <v>0</v>
      </c>
      <c r="O1002" s="60"/>
      <c r="P1002" s="63"/>
      <c r="Q1002" s="64"/>
      <c r="R1002" s="65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002" s="65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002" s="65" t="str">
        <f>IF(Tbl1_EmployerData[[#This Row],[Empleado
(Nombre o ID)]]="","",Tbl1_EmployerData[[#This Row],[Compensación total
]]/(Tbl1_EmployerData[[#This Row],[Total de horas efectivas]]))</f>
        <v/>
      </c>
    </row>
    <row r="1003" spans="1:20">
      <c r="A1003" s="66"/>
      <c r="B1003" s="67"/>
      <c r="C1003" s="67"/>
      <c r="D1003" s="67"/>
      <c r="E1003" s="2"/>
      <c r="F1003" s="68"/>
      <c r="G1003" s="69"/>
      <c r="H1003" s="69"/>
      <c r="I1003" s="70">
        <f>Tbl1_EmployerData[[#This Row],[Total de horas anuales (regulares)]]+Tbl1_EmployerData[[#This Row],[Total de horas anuales (horas extras, OT)]]</f>
        <v>0</v>
      </c>
      <c r="J1003" s="71">
        <f>Tbl1_EmployerData[[#This Row],[Tarifa por hora]]*Tbl1_EmployerData[[#This Row],[Total de horas anuales (regulares)]]</f>
        <v>0</v>
      </c>
      <c r="K1003" s="59">
        <f>(Tbl1_EmployerData[[#This Row],[Tarifa por hora]]*Tbl1_EmployerData[[#This Row],[Total de horas anuales (regulares)]])+(Tbl1_EmployerData[[#This Row],[Total de horas anuales (horas extras, OT)]]*1.5*Tbl1_EmployerData[[#This Row],[Tarifa por hora]])</f>
        <v>0</v>
      </c>
      <c r="L1003" s="72"/>
      <c r="M1003" s="73"/>
      <c r="N1003" s="74">
        <f>Tbl1_EmployerData[[#This Row],[Salario base anual]]</f>
        <v>0</v>
      </c>
      <c r="O1003" s="72"/>
      <c r="P1003" s="75"/>
      <c r="Q1003" s="76"/>
      <c r="R1003" s="77">
        <f>Tbl1_EmployerData[[#This Row],[Compensación total incluyendo horas extras]]+Tbl1_EmployerData[[#This Row],[Compensación total de base salarial]]+Tbl1_EmployerData[[#This Row],[Bonificaciones]]+Tbl1_EmployerData[[#This Row],[Pago de otros incentivos]]+Tbl1_EmployerData[[#This Row],[Cualquier otro pago]]</f>
        <v>0</v>
      </c>
      <c r="S1003" s="77" t="str">
        <f>IF(Tbl1_EmployerData[[#This Row],[Empleado
(Nombre o ID)]]="","",(Tbl1_EmployerData[[#This Row],[Compensación total incluyendo horas extras]]+Tbl1_EmployerData[[#This Row],[Compensación total de base salarial]])/(Tbl1_EmployerData[[#This Row],[Total de horas efectivas]]))</f>
        <v/>
      </c>
      <c r="T1003" s="77" t="str">
        <f>IF(Tbl1_EmployerData[[#This Row],[Empleado
(Nombre o ID)]]="","",Tbl1_EmployerData[[#This Row],[Compensación total
]]/(Tbl1_EmployerData[[#This Row],[Total de horas efectivas]]))</f>
        <v/>
      </c>
    </row>
  </sheetData>
  <sheetProtection selectLockedCells="1"/>
  <mergeCells count="5">
    <mergeCell ref="A1:E2"/>
    <mergeCell ref="F1:N1"/>
    <mergeCell ref="O1:T2"/>
    <mergeCell ref="F2:J2"/>
    <mergeCell ref="L2:N2"/>
  </mergeCell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'Hidden Drop Down Menu'!$A$2:$A$4</xm:f>
          </x14:formula1>
          <xm:sqref>D4:D1003</xm:sqref>
        </x14:dataValidation>
        <x14:dataValidation type="list" allowBlank="1" showInputMessage="1" showErrorMessage="1">
          <x14:formula1>
            <xm:f>'Hidden Drop Down Menu'!$C$2:$C$3</xm:f>
          </x14:formula1>
          <xm:sqref>E4:E1003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2"/>
  <sheetViews>
    <sheetView topLeftCell="Q1" workbookViewId="0">
      <selection activeCell="AC1" sqref="AC1:AD1"/>
    </sheetView>
  </sheetViews>
  <sheetFormatPr defaultColWidth="10.7265625" defaultRowHeight="14.5"/>
  <cols>
    <col min="1" max="1" width="10.453125" style="80" customWidth="1"/>
    <col min="2" max="6" width="10.7265625" style="80"/>
    <col min="7" max="7" width="14.26953125" style="80" customWidth="1"/>
    <col min="8" max="10" width="10.7265625" style="80"/>
    <col min="11" max="11" width="15.81640625" style="80" customWidth="1"/>
    <col min="12" max="14" width="10.7265625" style="80"/>
    <col min="15" max="15" width="15.26953125" style="80" customWidth="1"/>
    <col min="16" max="17" width="10.7265625" style="80"/>
    <col min="18" max="18" width="8.1796875" style="80" customWidth="1"/>
    <col min="19" max="19" width="10.7265625" style="80"/>
    <col min="20" max="20" width="7.453125" style="80" customWidth="1"/>
    <col min="21" max="21" width="14.453125" style="80" customWidth="1"/>
    <col min="22" max="22" width="10.7265625" style="80"/>
    <col min="23" max="23" width="8.26953125" style="80" customWidth="1"/>
    <col min="24" max="25" width="10.7265625" style="80"/>
    <col min="26" max="26" width="14.7265625" style="80" customWidth="1"/>
    <col min="27" max="27" width="10.7265625" style="80"/>
    <col min="28" max="28" width="8.7265625" style="80" customWidth="1"/>
    <col min="29" max="29" width="10.7265625" style="80"/>
    <col min="30" max="30" width="9" style="80" customWidth="1"/>
    <col min="31" max="31" width="16.54296875" style="80" customWidth="1"/>
    <col min="32" max="16384" width="10.7265625" style="80"/>
  </cols>
  <sheetData>
    <row r="1" spans="1:31" ht="58.5" thickBot="1">
      <c r="E1" s="166" t="s">
        <v>67</v>
      </c>
      <c r="F1" s="167"/>
      <c r="G1" s="167"/>
      <c r="H1" s="168"/>
      <c r="I1" s="169" t="s">
        <v>66</v>
      </c>
      <c r="J1" s="167"/>
      <c r="K1" s="170"/>
      <c r="L1" s="171"/>
      <c r="M1" s="169" t="s">
        <v>78</v>
      </c>
      <c r="N1" s="167"/>
      <c r="O1" s="170"/>
      <c r="P1" s="171"/>
      <c r="Q1" s="163" t="s">
        <v>25</v>
      </c>
      <c r="R1" s="164"/>
      <c r="S1" s="165" t="s">
        <v>26</v>
      </c>
      <c r="T1" s="164"/>
      <c r="U1" s="109" t="s">
        <v>27</v>
      </c>
      <c r="V1" s="163" t="s">
        <v>25</v>
      </c>
      <c r="W1" s="164"/>
      <c r="X1" s="165" t="s">
        <v>26</v>
      </c>
      <c r="Y1" s="164"/>
      <c r="Z1" s="109" t="s">
        <v>64</v>
      </c>
      <c r="AA1" s="163" t="s">
        <v>25</v>
      </c>
      <c r="AB1" s="164"/>
      <c r="AC1" s="165" t="s">
        <v>26</v>
      </c>
      <c r="AD1" s="164"/>
      <c r="AE1" s="109" t="s">
        <v>64</v>
      </c>
    </row>
    <row r="2" spans="1:31" ht="101.5">
      <c r="A2" s="110" t="s">
        <v>68</v>
      </c>
      <c r="B2" s="111" t="s">
        <v>57</v>
      </c>
      <c r="C2" s="112" t="s">
        <v>71</v>
      </c>
      <c r="D2" s="111" t="s">
        <v>58</v>
      </c>
      <c r="E2" s="100" t="s">
        <v>72</v>
      </c>
      <c r="F2" s="97" t="s">
        <v>73</v>
      </c>
      <c r="G2" s="84" t="s">
        <v>74</v>
      </c>
      <c r="H2" s="113" t="s">
        <v>20</v>
      </c>
      <c r="I2" s="100" t="s">
        <v>76</v>
      </c>
      <c r="J2" s="97" t="s">
        <v>75</v>
      </c>
      <c r="K2" s="84" t="s">
        <v>77</v>
      </c>
      <c r="L2" s="113" t="s">
        <v>21</v>
      </c>
      <c r="M2" s="100" t="s">
        <v>22</v>
      </c>
      <c r="N2" s="97" t="s">
        <v>23</v>
      </c>
      <c r="O2" s="84" t="s">
        <v>79</v>
      </c>
      <c r="P2" s="113" t="s">
        <v>24</v>
      </c>
      <c r="Q2" s="144" t="s">
        <v>36</v>
      </c>
      <c r="R2" s="145" t="s">
        <v>37</v>
      </c>
      <c r="S2" s="145" t="s">
        <v>38</v>
      </c>
      <c r="T2" s="145" t="s">
        <v>39</v>
      </c>
      <c r="U2" s="102" t="s">
        <v>61</v>
      </c>
      <c r="V2" s="146" t="s">
        <v>60</v>
      </c>
      <c r="W2" s="145" t="s">
        <v>40</v>
      </c>
      <c r="X2" s="145" t="s">
        <v>59</v>
      </c>
      <c r="Y2" s="145" t="s">
        <v>41</v>
      </c>
      <c r="Z2" s="102" t="s">
        <v>62</v>
      </c>
      <c r="AA2" s="146" t="s">
        <v>42</v>
      </c>
      <c r="AB2" s="145" t="s">
        <v>43</v>
      </c>
      <c r="AC2" s="145" t="s">
        <v>44</v>
      </c>
      <c r="AD2" s="145" t="s">
        <v>45</v>
      </c>
      <c r="AE2" s="102" t="s">
        <v>63</v>
      </c>
    </row>
    <row r="3" spans="1:31">
      <c r="A3" s="114" t="str">
        <f t="array" ref="A3">IF(IF(ISERROR(INDEX(Tbl1_EmployerData[Grupo de empleo
],MATCH(0,COUNTIF('2. Herramienta de cálculo '!$A$2:$A2,Tbl1_EmployerData[Grupo de empleo
]),0))),"",INDEX(Tbl1_EmployerData[Grupo de empleo
],MATCH(0,COUNTIF('2. Herramienta de cálculo '!$A$2:$A2,Tbl1_EmployerData[Grupo de empleo
]),0)))=0,"",IF(ISERROR(INDEX(Tbl1_EmployerData[Grupo de empleo
],MATCH(0,COUNTIF('2. Herramienta de cálculo '!$A$2:$A2,Tbl1_EmployerData[Grupo de empleo
]),0))),"",INDEX(Tbl1_EmployerData[Grupo de empleo
],MATCH(0,COUNTIF('2. Herramienta de cálculo '!$A$2:$A2,Tbl1_EmployerData[Grupo de empleo
]),0))))</f>
        <v/>
      </c>
      <c r="B3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3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3" s="117" t="str">
        <f t="array" ref="D3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3" s="118" t="str">
        <f>IF(Tbl2_CalculationTool[[#This Row],[Grupo de empleo]]="","",COUNTIFS(Tbl1_EmployerData[Grupo de empleo
],Tbl2_CalculationTool[[#This Row],[Grupo de empleo]],Tbl1_EmployerData[Género (M, F, o X)],"F"))</f>
        <v/>
      </c>
      <c r="F3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3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3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3" s="118" t="str">
        <f>IF(Tbl2_CalculationTool[[#This Row],[Grupo de empleo]]="","",COUNTIFS(Tbl1_EmployerData[Grupo de empleo
],Tbl2_CalculationTool[[#This Row],[Grupo de empleo]],Tbl1_EmployerData[Género (M, F, o X)],"M"))</f>
        <v/>
      </c>
      <c r="J3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3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3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3" s="118" t="str">
        <f>IF(Tbl2_CalculationTool[[#This Row],[Grupo de empleo]]="","",COUNTIFS(Tbl1_EmployerData[Grupo de empleo
],Tbl2_CalculationTool[[#This Row],[Grupo de empleo]],Tbl1_EmployerData[Género (M, F, o X)],"X"))</f>
        <v/>
      </c>
      <c r="N3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3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3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3" s="118" t="str">
        <f>IF(ISERROR(IF(AND(E3&lt;&gt;"",I3&lt;&gt;""),F3-J3,"")),"",IF(AND(E3&lt;&gt;"",I3&lt;&gt;""),F3-J3,""))</f>
        <v/>
      </c>
      <c r="R3" s="116" t="str">
        <f t="shared" ref="R3:R66" si="0">IF(ISERROR(Q3/B3),"",Q3/B3)</f>
        <v/>
      </c>
      <c r="S3" s="116" t="str">
        <f>IF(ISERROR(IF(AND(E3&lt;&gt;"",I3&lt;&gt;""),G3-K3,"")),"",IF(AND(E3&lt;&gt;"",I3&lt;&gt;""),G3-K3,""))</f>
        <v/>
      </c>
      <c r="T3" s="121" t="str">
        <f t="shared" ref="T3:T66" si="1">IF(ISERROR(S3/C3),"",S3/C3)</f>
        <v/>
      </c>
      <c r="U3" s="122" t="str">
        <f t="shared" ref="U3:U66" si="2">IF(OR(H3="",L3=""),"",H3-L3)</f>
        <v/>
      </c>
      <c r="V3" s="123" t="str">
        <f t="shared" ref="V3:V66" si="3">IF(ISERROR(IF(AND(E3&lt;&gt;"",M3&lt;&gt;""),F3-N3,"")),"",IF(AND(E3&lt;&gt;"",M3&lt;&gt;""),F3-N3,""))</f>
        <v/>
      </c>
      <c r="W3" s="116" t="str">
        <f t="shared" ref="W3:W66" si="4">IF(ISERROR(V3/B3),"",V3/B3)</f>
        <v/>
      </c>
      <c r="X3" s="121" t="str">
        <f t="shared" ref="X3:X66" si="5">IF(ISERROR(IF(AND(E3&lt;&gt;"",M3&lt;&gt;""),G3-O3,"")),"",IF(AND(E3&lt;&gt;"",M3&lt;&gt;""),G3-O3,""))</f>
        <v/>
      </c>
      <c r="Y3" s="124" t="str">
        <f t="shared" ref="Y3:Y66" si="6">IF(ISERROR(X3/C3),"",X3/C3)</f>
        <v/>
      </c>
      <c r="Z3" s="125" t="str">
        <f t="shared" ref="Z3:Z66" si="7">IF(OR(H3="",P3=""),"",H3-P3)</f>
        <v/>
      </c>
      <c r="AA3" s="123" t="str">
        <f t="shared" ref="AA3:AA66" si="8">IF(ISERROR(IF(AND(I3&lt;&gt;"",M3&lt;&gt;""),J3-N3,"")),"",IF(AND(I3&lt;&gt;"",M3&lt;&gt;""),J3-N3,""))</f>
        <v/>
      </c>
      <c r="AB3" s="121" t="str">
        <f t="shared" ref="AB3:AB66" si="9">IF(ISERROR(AA3/B3),"",AA3/B3)</f>
        <v/>
      </c>
      <c r="AC3" s="124" t="str">
        <f t="shared" ref="AC3:AC66" si="10">IF(ISERROR(IF(AND(I3&lt;&gt;"",M3&lt;&gt;""),K3-O3,"")),"",IF(AND(I3&lt;&gt;"",M3&lt;&gt;""),K3-O3,""))</f>
        <v/>
      </c>
      <c r="AD3" s="116" t="str">
        <f t="shared" ref="AD3:AD66" si="11">IF(ISERROR(AC3/C3),"",AC3/C3)</f>
        <v/>
      </c>
      <c r="AE3" s="125" t="str">
        <f t="shared" ref="AE3:AE66" si="12">IF(OR(L3="",P3=""),"",L3-P3)</f>
        <v/>
      </c>
    </row>
    <row r="4" spans="1:31">
      <c r="A4" s="114" t="str">
        <f t="array" ref="A4">IF(IF(ISERROR(INDEX(Tbl1_EmployerData[Grupo de empleo
],MATCH(0,COUNTIF('2. Herramienta de cálculo '!$A$2:$A3,Tbl1_EmployerData[Grupo de empleo
]),0))),"",INDEX(Tbl1_EmployerData[Grupo de empleo
],MATCH(0,COUNTIF('2. Herramienta de cálculo '!$A$2:$A3,Tbl1_EmployerData[Grupo de empleo
]),0)))=0,"",IF(ISERROR(INDEX(Tbl1_EmployerData[Grupo de empleo
],MATCH(0,COUNTIF('2. Herramienta de cálculo '!$A$2:$A3,Tbl1_EmployerData[Grupo de empleo
]),0))),"",INDEX(Tbl1_EmployerData[Grupo de empleo
],MATCH(0,COUNTIF('2. Herramienta de cálculo '!$A$2:$A3,Tbl1_EmployerData[Grupo de empleo
]),0))))</f>
        <v/>
      </c>
      <c r="B4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4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4" s="117" t="str">
        <f t="array" ref="D4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4" s="118" t="str">
        <f>IF(Tbl2_CalculationTool[[#This Row],[Grupo de empleo]]="","",COUNTIFS(Tbl1_EmployerData[Grupo de empleo
],Tbl2_CalculationTool[[#This Row],[Grupo de empleo]],Tbl1_EmployerData[Género (M, F, o X)],"F"))</f>
        <v/>
      </c>
      <c r="F4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4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4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4" s="118" t="str">
        <f>IF(Tbl2_CalculationTool[[#This Row],[Grupo de empleo]]="","",COUNTIFS(Tbl1_EmployerData[Grupo de empleo
],Tbl2_CalculationTool[[#This Row],[Grupo de empleo]],Tbl1_EmployerData[Género (M, F, o X)],"M"))</f>
        <v/>
      </c>
      <c r="J4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4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4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4" s="118" t="str">
        <f>IF(Tbl2_CalculationTool[[#This Row],[Grupo de empleo]]="","",COUNTIFS(Tbl1_EmployerData[Grupo de empleo
],Tbl2_CalculationTool[[#This Row],[Grupo de empleo]],Tbl1_EmployerData[Género (M, F, o X)],"X"))</f>
        <v/>
      </c>
      <c r="N4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4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4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4" s="118" t="str">
        <f>IF(ISERROR(IF(AND(E4&lt;&gt;"",I4&lt;&gt;""),F4-J4,"")),"",IF(AND(E4&lt;&gt;"",I4&lt;&gt;""),F4-J4,""))</f>
        <v/>
      </c>
      <c r="R4" s="116" t="str">
        <f t="shared" si="0"/>
        <v/>
      </c>
      <c r="S4" s="116" t="str">
        <f>IF(ISERROR(IF(AND(E4&lt;&gt;"",I4&lt;&gt;""),G4-K4,"")),"",IF(AND(E4&lt;&gt;"",I4&lt;&gt;""),G4-K4,""))</f>
        <v/>
      </c>
      <c r="T4" s="121" t="str">
        <f t="shared" si="1"/>
        <v/>
      </c>
      <c r="U4" s="122" t="str">
        <f t="shared" si="2"/>
        <v/>
      </c>
      <c r="V4" s="123" t="str">
        <f t="shared" si="3"/>
        <v/>
      </c>
      <c r="W4" s="116" t="str">
        <f t="shared" si="4"/>
        <v/>
      </c>
      <c r="X4" s="121" t="str">
        <f t="shared" si="5"/>
        <v/>
      </c>
      <c r="Y4" s="124" t="str">
        <f t="shared" si="6"/>
        <v/>
      </c>
      <c r="Z4" s="125" t="str">
        <f t="shared" si="7"/>
        <v/>
      </c>
      <c r="AA4" s="123" t="str">
        <f t="shared" si="8"/>
        <v/>
      </c>
      <c r="AB4" s="121" t="str">
        <f t="shared" si="9"/>
        <v/>
      </c>
      <c r="AC4" s="124" t="str">
        <f t="shared" si="10"/>
        <v/>
      </c>
      <c r="AD4" s="116" t="str">
        <f t="shared" si="11"/>
        <v/>
      </c>
      <c r="AE4" s="125" t="str">
        <f t="shared" si="12"/>
        <v/>
      </c>
    </row>
    <row r="5" spans="1:31">
      <c r="A5" s="126" t="str">
        <f t="array" ref="A5">IF(IF(ISERROR(INDEX(Tbl1_EmployerData[Grupo de empleo
],MATCH(0,COUNTIF('2. Herramienta de cálculo '!$A$2:$A4,Tbl1_EmployerData[Grupo de empleo
]),0))),"",INDEX(Tbl1_EmployerData[Grupo de empleo
],MATCH(0,COUNTIF('2. Herramienta de cálculo '!$A$2:$A4,Tbl1_EmployerData[Grupo de empleo
]),0)))=0,"",IF(ISERROR(INDEX(Tbl1_EmployerData[Grupo de empleo
],MATCH(0,COUNTIF('2. Herramienta de cálculo '!$A$2:$A4,Tbl1_EmployerData[Grupo de empleo
]),0))),"",INDEX(Tbl1_EmployerData[Grupo de empleo
],MATCH(0,COUNTIF('2. Herramienta de cálculo '!$A$2:$A4,Tbl1_EmployerData[Grupo de empleo
]),0))))</f>
        <v/>
      </c>
      <c r="B5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5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5" s="117" t="str">
        <f t="array" ref="D5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5" s="118" t="str">
        <f>IF(Tbl2_CalculationTool[[#This Row],[Grupo de empleo]]="","",COUNTIFS(Tbl1_EmployerData[Grupo de empleo
],Tbl2_CalculationTool[[#This Row],[Grupo de empleo]],Tbl1_EmployerData[Género (M, F, o X)],"F"))</f>
        <v/>
      </c>
      <c r="F5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5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5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5" s="118" t="str">
        <f>IF(Tbl2_CalculationTool[[#This Row],[Grupo de empleo]]="","",COUNTIFS(Tbl1_EmployerData[Grupo de empleo
],Tbl2_CalculationTool[[#This Row],[Grupo de empleo]],Tbl1_EmployerData[Género (M, F, o X)],"M"))</f>
        <v/>
      </c>
      <c r="J5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5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5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5" s="118" t="str">
        <f>IF(Tbl2_CalculationTool[[#This Row],[Grupo de empleo]]="","",COUNTIFS(Tbl1_EmployerData[Grupo de empleo
],Tbl2_CalculationTool[[#This Row],[Grupo de empleo]],Tbl1_EmployerData[Género (M, F, o X)],"X"))</f>
        <v/>
      </c>
      <c r="N5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5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5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5" s="118" t="str">
        <f t="shared" ref="Q5:Q68" si="13">IF(ISERROR(IF(AND(E5&lt;&gt;"",I5&lt;&gt;""),F5-J5,"")),"",IF(AND(E5&lt;&gt;"",I5&lt;&gt;""),F5-J5,""))</f>
        <v/>
      </c>
      <c r="R5" s="116" t="str">
        <f t="shared" si="0"/>
        <v/>
      </c>
      <c r="S5" s="116" t="str">
        <f t="shared" ref="S5:S68" si="14">IF(ISERROR(IF(AND(E5&lt;&gt;"",I5&lt;&gt;""),G5-K5,"")),"",IF(AND(E5&lt;&gt;"",I5&lt;&gt;""),G5-K5,""))</f>
        <v/>
      </c>
      <c r="T5" s="121" t="str">
        <f t="shared" si="1"/>
        <v/>
      </c>
      <c r="U5" s="122" t="str">
        <f t="shared" si="2"/>
        <v/>
      </c>
      <c r="V5" s="123" t="str">
        <f t="shared" si="3"/>
        <v/>
      </c>
      <c r="W5" s="116" t="str">
        <f t="shared" si="4"/>
        <v/>
      </c>
      <c r="X5" s="121" t="str">
        <f t="shared" si="5"/>
        <v/>
      </c>
      <c r="Y5" s="124" t="str">
        <f t="shared" si="6"/>
        <v/>
      </c>
      <c r="Z5" s="125" t="str">
        <f t="shared" si="7"/>
        <v/>
      </c>
      <c r="AA5" s="123" t="str">
        <f t="shared" si="8"/>
        <v/>
      </c>
      <c r="AB5" s="121" t="str">
        <f t="shared" si="9"/>
        <v/>
      </c>
      <c r="AC5" s="124" t="str">
        <f t="shared" si="10"/>
        <v/>
      </c>
      <c r="AD5" s="116" t="str">
        <f t="shared" si="11"/>
        <v/>
      </c>
      <c r="AE5" s="125" t="str">
        <f t="shared" si="12"/>
        <v/>
      </c>
    </row>
    <row r="6" spans="1:31" s="130" customFormat="1">
      <c r="A6" s="126" t="str">
        <f t="array" ref="A6">IF(IF(ISERROR(INDEX(Tbl1_EmployerData[Grupo de empleo
],MATCH(0,COUNTIF('2. Herramienta de cálculo '!$A$2:$A5,Tbl1_EmployerData[Grupo de empleo
]),0))),"",INDEX(Tbl1_EmployerData[Grupo de empleo
],MATCH(0,COUNTIF('2. Herramienta de cálculo '!$A$2:$A5,Tbl1_EmployerData[Grupo de empleo
]),0)))=0,"",IF(ISERROR(INDEX(Tbl1_EmployerData[Grupo de empleo
],MATCH(0,COUNTIF('2. Herramienta de cálculo '!$A$2:$A5,Tbl1_EmployerData[Grupo de empleo
]),0))),"",INDEX(Tbl1_EmployerData[Grupo de empleo
],MATCH(0,COUNTIF('2. Herramienta de cálculo '!$A$2:$A5,Tbl1_EmployerData[Grupo de empleo
]),0))))</f>
        <v/>
      </c>
      <c r="B6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6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6" s="127" t="str">
        <f t="array" ref="D6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6" s="128" t="str">
        <f>IF(Tbl2_CalculationTool[[#This Row],[Grupo de empleo]]="","",COUNTIFS(Tbl1_EmployerData[Grupo de empleo
],Tbl2_CalculationTool[[#This Row],[Grupo de empleo]],Tbl1_EmployerData[Género (M, F, o X)],"F"))</f>
        <v/>
      </c>
      <c r="F6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6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6" s="129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6" s="128" t="str">
        <f>IF(Tbl2_CalculationTool[[#This Row],[Grupo de empleo]]="","",COUNTIFS(Tbl1_EmployerData[Grupo de empleo
],Tbl2_CalculationTool[[#This Row],[Grupo de empleo]],Tbl1_EmployerData[Género (M, F, o X)],"M"))</f>
        <v/>
      </c>
      <c r="J6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6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6" s="129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6" s="128" t="str">
        <f>IF(Tbl2_CalculationTool[[#This Row],[Grupo de empleo]]="","",COUNTIFS(Tbl1_EmployerData[Grupo de empleo
],Tbl2_CalculationTool[[#This Row],[Grupo de empleo]],Tbl1_EmployerData[Género (M, F, o X)],"X"))</f>
        <v/>
      </c>
      <c r="N6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6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6" s="129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6" s="118" t="str">
        <f t="shared" si="13"/>
        <v/>
      </c>
      <c r="R6" s="116" t="str">
        <f t="shared" si="0"/>
        <v/>
      </c>
      <c r="S6" s="116" t="str">
        <f t="shared" si="14"/>
        <v/>
      </c>
      <c r="T6" s="121" t="str">
        <f t="shared" si="1"/>
        <v/>
      </c>
      <c r="U6" s="122" t="str">
        <f t="shared" si="2"/>
        <v/>
      </c>
      <c r="V6" s="123" t="str">
        <f t="shared" si="3"/>
        <v/>
      </c>
      <c r="W6" s="116" t="str">
        <f t="shared" si="4"/>
        <v/>
      </c>
      <c r="X6" s="121" t="str">
        <f t="shared" si="5"/>
        <v/>
      </c>
      <c r="Y6" s="124" t="str">
        <f t="shared" si="6"/>
        <v/>
      </c>
      <c r="Z6" s="125" t="str">
        <f t="shared" si="7"/>
        <v/>
      </c>
      <c r="AA6" s="123" t="str">
        <f t="shared" si="8"/>
        <v/>
      </c>
      <c r="AB6" s="121" t="str">
        <f t="shared" si="9"/>
        <v/>
      </c>
      <c r="AC6" s="124" t="str">
        <f t="shared" si="10"/>
        <v/>
      </c>
      <c r="AD6" s="116" t="str">
        <f t="shared" si="11"/>
        <v/>
      </c>
      <c r="AE6" s="125" t="str">
        <f t="shared" si="12"/>
        <v/>
      </c>
    </row>
    <row r="7" spans="1:31">
      <c r="A7" s="126" t="str">
        <f t="array" ref="A7">IF(IF(ISERROR(INDEX(Tbl1_EmployerData[Grupo de empleo
],MATCH(0,COUNTIF('2. Herramienta de cálculo '!$A$2:$A6,Tbl1_EmployerData[Grupo de empleo
]),0))),"",INDEX(Tbl1_EmployerData[Grupo de empleo
],MATCH(0,COUNTIF('2. Herramienta de cálculo '!$A$2:$A6,Tbl1_EmployerData[Grupo de empleo
]),0)))=0,"",IF(ISERROR(INDEX(Tbl1_EmployerData[Grupo de empleo
],MATCH(0,COUNTIF('2. Herramienta de cálculo '!$A$2:$A6,Tbl1_EmployerData[Grupo de empleo
]),0))),"",INDEX(Tbl1_EmployerData[Grupo de empleo
],MATCH(0,COUNTIF('2. Herramienta de cálculo '!$A$2:$A6,Tbl1_EmployerData[Grupo de empleo
]),0))))</f>
        <v/>
      </c>
      <c r="B7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7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7" s="117" t="str">
        <f t="array" ref="D7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7" s="118" t="str">
        <f>IF(Tbl2_CalculationTool[[#This Row],[Grupo de empleo]]="","",COUNTIFS(Tbl1_EmployerData[Grupo de empleo
],Tbl2_CalculationTool[[#This Row],[Grupo de empleo]],Tbl1_EmployerData[Género (M, F, o X)],"F"))</f>
        <v/>
      </c>
      <c r="F7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7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7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7" s="118" t="str">
        <f>IF(Tbl2_CalculationTool[[#This Row],[Grupo de empleo]]="","",COUNTIFS(Tbl1_EmployerData[Grupo de empleo
],Tbl2_CalculationTool[[#This Row],[Grupo de empleo]],Tbl1_EmployerData[Género (M, F, o X)],"M"))</f>
        <v/>
      </c>
      <c r="J7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7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7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7" s="118" t="str">
        <f>IF(Tbl2_CalculationTool[[#This Row],[Grupo de empleo]]="","",COUNTIFS(Tbl1_EmployerData[Grupo de empleo
],Tbl2_CalculationTool[[#This Row],[Grupo de empleo]],Tbl1_EmployerData[Género (M, F, o X)],"X"))</f>
        <v/>
      </c>
      <c r="N7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7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7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7" s="118" t="str">
        <f t="shared" si="13"/>
        <v/>
      </c>
      <c r="R7" s="116" t="str">
        <f t="shared" si="0"/>
        <v/>
      </c>
      <c r="S7" s="116" t="str">
        <f t="shared" si="14"/>
        <v/>
      </c>
      <c r="T7" s="121" t="str">
        <f t="shared" si="1"/>
        <v/>
      </c>
      <c r="U7" s="122" t="str">
        <f t="shared" si="2"/>
        <v/>
      </c>
      <c r="V7" s="123" t="str">
        <f t="shared" si="3"/>
        <v/>
      </c>
      <c r="W7" s="116" t="str">
        <f t="shared" si="4"/>
        <v/>
      </c>
      <c r="X7" s="121" t="str">
        <f t="shared" si="5"/>
        <v/>
      </c>
      <c r="Y7" s="124" t="str">
        <f t="shared" si="6"/>
        <v/>
      </c>
      <c r="Z7" s="125" t="str">
        <f t="shared" si="7"/>
        <v/>
      </c>
      <c r="AA7" s="123" t="str">
        <f t="shared" si="8"/>
        <v/>
      </c>
      <c r="AB7" s="121" t="str">
        <f t="shared" si="9"/>
        <v/>
      </c>
      <c r="AC7" s="124" t="str">
        <f t="shared" si="10"/>
        <v/>
      </c>
      <c r="AD7" s="116" t="str">
        <f t="shared" si="11"/>
        <v/>
      </c>
      <c r="AE7" s="125" t="str">
        <f t="shared" si="12"/>
        <v/>
      </c>
    </row>
    <row r="8" spans="1:31">
      <c r="A8" s="126" t="str">
        <f t="array" ref="A8">IF(IF(ISERROR(INDEX(Tbl1_EmployerData[Grupo de empleo
],MATCH(0,COUNTIF('2. Herramienta de cálculo '!$A$2:$A7,Tbl1_EmployerData[Grupo de empleo
]),0))),"",INDEX(Tbl1_EmployerData[Grupo de empleo
],MATCH(0,COUNTIF('2. Herramienta de cálculo '!$A$2:$A7,Tbl1_EmployerData[Grupo de empleo
]),0)))=0,"",IF(ISERROR(INDEX(Tbl1_EmployerData[Grupo de empleo
],MATCH(0,COUNTIF('2. Herramienta de cálculo '!$A$2:$A7,Tbl1_EmployerData[Grupo de empleo
]),0))),"",INDEX(Tbl1_EmployerData[Grupo de empleo
],MATCH(0,COUNTIF('2. Herramienta de cálculo '!$A$2:$A7,Tbl1_EmployerData[Grupo de empleo
]),0))))</f>
        <v/>
      </c>
      <c r="B8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8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8" s="117" t="str">
        <f t="array" ref="D8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8" s="118" t="str">
        <f>IF(Tbl2_CalculationTool[[#This Row],[Grupo de empleo]]="","",COUNTIFS(Tbl1_EmployerData[Grupo de empleo
],Tbl2_CalculationTool[[#This Row],[Grupo de empleo]],Tbl1_EmployerData[Género (M, F, o X)],"F"))</f>
        <v/>
      </c>
      <c r="F8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8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8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8" s="118" t="str">
        <f>IF(Tbl2_CalculationTool[[#This Row],[Grupo de empleo]]="","",COUNTIFS(Tbl1_EmployerData[Grupo de empleo
],Tbl2_CalculationTool[[#This Row],[Grupo de empleo]],Tbl1_EmployerData[Género (M, F, o X)],"M"))</f>
        <v/>
      </c>
      <c r="J8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8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8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8" s="118" t="str">
        <f>IF(Tbl2_CalculationTool[[#This Row],[Grupo de empleo]]="","",COUNTIFS(Tbl1_EmployerData[Grupo de empleo
],Tbl2_CalculationTool[[#This Row],[Grupo de empleo]],Tbl1_EmployerData[Género (M, F, o X)],"X"))</f>
        <v/>
      </c>
      <c r="N8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8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8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8" s="118" t="str">
        <f t="shared" si="13"/>
        <v/>
      </c>
      <c r="R8" s="116" t="str">
        <f t="shared" si="0"/>
        <v/>
      </c>
      <c r="S8" s="116" t="str">
        <f t="shared" si="14"/>
        <v/>
      </c>
      <c r="T8" s="121" t="str">
        <f t="shared" si="1"/>
        <v/>
      </c>
      <c r="U8" s="122" t="str">
        <f t="shared" si="2"/>
        <v/>
      </c>
      <c r="V8" s="123" t="str">
        <f t="shared" si="3"/>
        <v/>
      </c>
      <c r="W8" s="116" t="str">
        <f t="shared" si="4"/>
        <v/>
      </c>
      <c r="X8" s="121" t="str">
        <f t="shared" si="5"/>
        <v/>
      </c>
      <c r="Y8" s="124" t="str">
        <f t="shared" si="6"/>
        <v/>
      </c>
      <c r="Z8" s="125" t="str">
        <f t="shared" si="7"/>
        <v/>
      </c>
      <c r="AA8" s="123" t="str">
        <f t="shared" si="8"/>
        <v/>
      </c>
      <c r="AB8" s="121" t="str">
        <f t="shared" si="9"/>
        <v/>
      </c>
      <c r="AC8" s="124" t="str">
        <f t="shared" si="10"/>
        <v/>
      </c>
      <c r="AD8" s="116" t="str">
        <f t="shared" si="11"/>
        <v/>
      </c>
      <c r="AE8" s="125" t="str">
        <f t="shared" si="12"/>
        <v/>
      </c>
    </row>
    <row r="9" spans="1:31">
      <c r="A9" s="126" t="str">
        <f t="array" ref="A9">IF(IF(ISERROR(INDEX(Tbl1_EmployerData[Grupo de empleo
],MATCH(0,COUNTIF('2. Herramienta de cálculo '!$A$2:$A8,Tbl1_EmployerData[Grupo de empleo
]),0))),"",INDEX(Tbl1_EmployerData[Grupo de empleo
],MATCH(0,COUNTIF('2. Herramienta de cálculo '!$A$2:$A8,Tbl1_EmployerData[Grupo de empleo
]),0)))=0,"",IF(ISERROR(INDEX(Tbl1_EmployerData[Grupo de empleo
],MATCH(0,COUNTIF('2. Herramienta de cálculo '!$A$2:$A8,Tbl1_EmployerData[Grupo de empleo
]),0))),"",INDEX(Tbl1_EmployerData[Grupo de empleo
],MATCH(0,COUNTIF('2. Herramienta de cálculo '!$A$2:$A8,Tbl1_EmployerData[Grupo de empleo
]),0))))</f>
        <v/>
      </c>
      <c r="B9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9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9" s="117" t="str">
        <f t="array" ref="D9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9" s="118" t="str">
        <f>IF(Tbl2_CalculationTool[[#This Row],[Grupo de empleo]]="","",COUNTIFS(Tbl1_EmployerData[Grupo de empleo
],Tbl2_CalculationTool[[#This Row],[Grupo de empleo]],Tbl1_EmployerData[Género (M, F, o X)],"F"))</f>
        <v/>
      </c>
      <c r="F9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9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9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9" s="118" t="str">
        <f>IF(Tbl2_CalculationTool[[#This Row],[Grupo de empleo]]="","",COUNTIFS(Tbl1_EmployerData[Grupo de empleo
],Tbl2_CalculationTool[[#This Row],[Grupo de empleo]],Tbl1_EmployerData[Género (M, F, o X)],"M"))</f>
        <v/>
      </c>
      <c r="J9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9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9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9" s="118" t="str">
        <f>IF(Tbl2_CalculationTool[[#This Row],[Grupo de empleo]]="","",COUNTIFS(Tbl1_EmployerData[Grupo de empleo
],Tbl2_CalculationTool[[#This Row],[Grupo de empleo]],Tbl1_EmployerData[Género (M, F, o X)],"X"))</f>
        <v/>
      </c>
      <c r="N9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9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9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9" s="118" t="str">
        <f t="shared" si="13"/>
        <v/>
      </c>
      <c r="R9" s="116" t="str">
        <f t="shared" si="0"/>
        <v/>
      </c>
      <c r="S9" s="116" t="str">
        <f t="shared" si="14"/>
        <v/>
      </c>
      <c r="T9" s="121" t="str">
        <f t="shared" si="1"/>
        <v/>
      </c>
      <c r="U9" s="122" t="str">
        <f t="shared" si="2"/>
        <v/>
      </c>
      <c r="V9" s="123" t="str">
        <f t="shared" si="3"/>
        <v/>
      </c>
      <c r="W9" s="116" t="str">
        <f t="shared" si="4"/>
        <v/>
      </c>
      <c r="X9" s="121" t="str">
        <f t="shared" si="5"/>
        <v/>
      </c>
      <c r="Y9" s="124" t="str">
        <f t="shared" si="6"/>
        <v/>
      </c>
      <c r="Z9" s="125" t="str">
        <f t="shared" si="7"/>
        <v/>
      </c>
      <c r="AA9" s="123" t="str">
        <f t="shared" si="8"/>
        <v/>
      </c>
      <c r="AB9" s="121" t="str">
        <f t="shared" si="9"/>
        <v/>
      </c>
      <c r="AC9" s="124" t="str">
        <f t="shared" si="10"/>
        <v/>
      </c>
      <c r="AD9" s="116" t="str">
        <f t="shared" si="11"/>
        <v/>
      </c>
      <c r="AE9" s="125" t="str">
        <f t="shared" si="12"/>
        <v/>
      </c>
    </row>
    <row r="10" spans="1:31">
      <c r="A10" s="126" t="str">
        <f t="array" ref="A10">IF(IF(ISERROR(INDEX(Tbl1_EmployerData[Grupo de empleo
],MATCH(0,COUNTIF('2. Herramienta de cálculo '!$A$2:$A9,Tbl1_EmployerData[Grupo de empleo
]),0))),"",INDEX(Tbl1_EmployerData[Grupo de empleo
],MATCH(0,COUNTIF('2. Herramienta de cálculo '!$A$2:$A9,Tbl1_EmployerData[Grupo de empleo
]),0)))=0,"",IF(ISERROR(INDEX(Tbl1_EmployerData[Grupo de empleo
],MATCH(0,COUNTIF('2. Herramienta de cálculo '!$A$2:$A9,Tbl1_EmployerData[Grupo de empleo
]),0))),"",INDEX(Tbl1_EmployerData[Grupo de empleo
],MATCH(0,COUNTIF('2. Herramienta de cálculo '!$A$2:$A9,Tbl1_EmployerData[Grupo de empleo
]),0))))</f>
        <v/>
      </c>
      <c r="B10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10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10" s="117" t="str">
        <f t="array" ref="D10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10" s="118" t="str">
        <f>IF(Tbl2_CalculationTool[[#This Row],[Grupo de empleo]]="","",COUNTIFS(Tbl1_EmployerData[Grupo de empleo
],Tbl2_CalculationTool[[#This Row],[Grupo de empleo]],Tbl1_EmployerData[Género (M, F, o X)],"F"))</f>
        <v/>
      </c>
      <c r="F10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10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10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10" s="118" t="str">
        <f>IF(Tbl2_CalculationTool[[#This Row],[Grupo de empleo]]="","",COUNTIFS(Tbl1_EmployerData[Grupo de empleo
],Tbl2_CalculationTool[[#This Row],[Grupo de empleo]],Tbl1_EmployerData[Género (M, F, o X)],"M"))</f>
        <v/>
      </c>
      <c r="J10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10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10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10" s="118" t="str">
        <f>IF(Tbl2_CalculationTool[[#This Row],[Grupo de empleo]]="","",COUNTIFS(Tbl1_EmployerData[Grupo de empleo
],Tbl2_CalculationTool[[#This Row],[Grupo de empleo]],Tbl1_EmployerData[Género (M, F, o X)],"X"))</f>
        <v/>
      </c>
      <c r="N10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10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10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10" s="118" t="str">
        <f t="shared" si="13"/>
        <v/>
      </c>
      <c r="R10" s="116" t="str">
        <f t="shared" si="0"/>
        <v/>
      </c>
      <c r="S10" s="116" t="str">
        <f t="shared" si="14"/>
        <v/>
      </c>
      <c r="T10" s="121" t="str">
        <f t="shared" si="1"/>
        <v/>
      </c>
      <c r="U10" s="122" t="str">
        <f t="shared" si="2"/>
        <v/>
      </c>
      <c r="V10" s="123" t="str">
        <f t="shared" si="3"/>
        <v/>
      </c>
      <c r="W10" s="116" t="str">
        <f t="shared" si="4"/>
        <v/>
      </c>
      <c r="X10" s="121" t="str">
        <f t="shared" si="5"/>
        <v/>
      </c>
      <c r="Y10" s="124" t="str">
        <f t="shared" si="6"/>
        <v/>
      </c>
      <c r="Z10" s="125" t="str">
        <f t="shared" si="7"/>
        <v/>
      </c>
      <c r="AA10" s="123" t="str">
        <f t="shared" si="8"/>
        <v/>
      </c>
      <c r="AB10" s="121" t="str">
        <f t="shared" si="9"/>
        <v/>
      </c>
      <c r="AC10" s="124" t="str">
        <f t="shared" si="10"/>
        <v/>
      </c>
      <c r="AD10" s="116" t="str">
        <f t="shared" si="11"/>
        <v/>
      </c>
      <c r="AE10" s="125" t="str">
        <f t="shared" si="12"/>
        <v/>
      </c>
    </row>
    <row r="11" spans="1:31">
      <c r="A11" s="126" t="str">
        <f t="array" ref="A11">IF(IF(ISERROR(INDEX(Tbl1_EmployerData[Grupo de empleo
],MATCH(0,COUNTIF('2. Herramienta de cálculo '!$A$2:$A10,Tbl1_EmployerData[Grupo de empleo
]),0))),"",INDEX(Tbl1_EmployerData[Grupo de empleo
],MATCH(0,COUNTIF('2. Herramienta de cálculo '!$A$2:$A10,Tbl1_EmployerData[Grupo de empleo
]),0)))=0,"",IF(ISERROR(INDEX(Tbl1_EmployerData[Grupo de empleo
],MATCH(0,COUNTIF('2. Herramienta de cálculo '!$A$2:$A10,Tbl1_EmployerData[Grupo de empleo
]),0))),"",INDEX(Tbl1_EmployerData[Grupo de empleo
],MATCH(0,COUNTIF('2. Herramienta de cálculo '!$A$2:$A10,Tbl1_EmployerData[Grupo de empleo
]),0))))</f>
        <v/>
      </c>
      <c r="B11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11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11" s="117" t="str">
        <f t="array" ref="D11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11" s="118" t="str">
        <f>IF(Tbl2_CalculationTool[[#This Row],[Grupo de empleo]]="","",COUNTIFS(Tbl1_EmployerData[Grupo de empleo
],Tbl2_CalculationTool[[#This Row],[Grupo de empleo]],Tbl1_EmployerData[Género (M, F, o X)],"F"))</f>
        <v/>
      </c>
      <c r="F11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11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11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11" s="118" t="str">
        <f>IF(Tbl2_CalculationTool[[#This Row],[Grupo de empleo]]="","",COUNTIFS(Tbl1_EmployerData[Grupo de empleo
],Tbl2_CalculationTool[[#This Row],[Grupo de empleo]],Tbl1_EmployerData[Género (M, F, o X)],"M"))</f>
        <v/>
      </c>
      <c r="J11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11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11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11" s="118" t="str">
        <f>IF(Tbl2_CalculationTool[[#This Row],[Grupo de empleo]]="","",COUNTIFS(Tbl1_EmployerData[Grupo de empleo
],Tbl2_CalculationTool[[#This Row],[Grupo de empleo]],Tbl1_EmployerData[Género (M, F, o X)],"X"))</f>
        <v/>
      </c>
      <c r="N11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11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11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11" s="118" t="str">
        <f t="shared" si="13"/>
        <v/>
      </c>
      <c r="R11" s="116" t="str">
        <f t="shared" si="0"/>
        <v/>
      </c>
      <c r="S11" s="116" t="str">
        <f t="shared" si="14"/>
        <v/>
      </c>
      <c r="T11" s="121" t="str">
        <f t="shared" si="1"/>
        <v/>
      </c>
      <c r="U11" s="122" t="str">
        <f t="shared" si="2"/>
        <v/>
      </c>
      <c r="V11" s="123" t="str">
        <f t="shared" si="3"/>
        <v/>
      </c>
      <c r="W11" s="116" t="str">
        <f t="shared" si="4"/>
        <v/>
      </c>
      <c r="X11" s="121" t="str">
        <f t="shared" si="5"/>
        <v/>
      </c>
      <c r="Y11" s="124" t="str">
        <f t="shared" si="6"/>
        <v/>
      </c>
      <c r="Z11" s="125" t="str">
        <f t="shared" si="7"/>
        <v/>
      </c>
      <c r="AA11" s="123" t="str">
        <f t="shared" si="8"/>
        <v/>
      </c>
      <c r="AB11" s="121" t="str">
        <f t="shared" si="9"/>
        <v/>
      </c>
      <c r="AC11" s="124" t="str">
        <f t="shared" si="10"/>
        <v/>
      </c>
      <c r="AD11" s="116" t="str">
        <f t="shared" si="11"/>
        <v/>
      </c>
      <c r="AE11" s="125" t="str">
        <f t="shared" si="12"/>
        <v/>
      </c>
    </row>
    <row r="12" spans="1:31">
      <c r="A12" s="126" t="str">
        <f t="array" ref="A12">IF(IF(ISERROR(INDEX(Tbl1_EmployerData[Grupo de empleo
],MATCH(0,COUNTIF('2. Herramienta de cálculo '!$A$2:$A11,Tbl1_EmployerData[Grupo de empleo
]),0))),"",INDEX(Tbl1_EmployerData[Grupo de empleo
],MATCH(0,COUNTIF('2. Herramienta de cálculo '!$A$2:$A11,Tbl1_EmployerData[Grupo de empleo
]),0)))=0,"",IF(ISERROR(INDEX(Tbl1_EmployerData[Grupo de empleo
],MATCH(0,COUNTIF('2. Herramienta de cálculo '!$A$2:$A11,Tbl1_EmployerData[Grupo de empleo
]),0))),"",INDEX(Tbl1_EmployerData[Grupo de empleo
],MATCH(0,COUNTIF('2. Herramienta de cálculo '!$A$2:$A11,Tbl1_EmployerData[Grupo de empleo
]),0))))</f>
        <v/>
      </c>
      <c r="B12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12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12" s="117" t="str">
        <f t="array" ref="D12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12" s="118" t="str">
        <f>IF(Tbl2_CalculationTool[[#This Row],[Grupo de empleo]]="","",COUNTIFS(Tbl1_EmployerData[Grupo de empleo
],Tbl2_CalculationTool[[#This Row],[Grupo de empleo]],Tbl1_EmployerData[Género (M, F, o X)],"F"))</f>
        <v/>
      </c>
      <c r="F12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12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12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12" s="118" t="str">
        <f>IF(Tbl2_CalculationTool[[#This Row],[Grupo de empleo]]="","",COUNTIFS(Tbl1_EmployerData[Grupo de empleo
],Tbl2_CalculationTool[[#This Row],[Grupo de empleo]],Tbl1_EmployerData[Género (M, F, o X)],"M"))</f>
        <v/>
      </c>
      <c r="J12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12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12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12" s="118" t="str">
        <f>IF(Tbl2_CalculationTool[[#This Row],[Grupo de empleo]]="","",COUNTIFS(Tbl1_EmployerData[Grupo de empleo
],Tbl2_CalculationTool[[#This Row],[Grupo de empleo]],Tbl1_EmployerData[Género (M, F, o X)],"X"))</f>
        <v/>
      </c>
      <c r="N12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12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12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12" s="118" t="str">
        <f t="shared" si="13"/>
        <v/>
      </c>
      <c r="R12" s="116" t="str">
        <f t="shared" si="0"/>
        <v/>
      </c>
      <c r="S12" s="116" t="str">
        <f t="shared" si="14"/>
        <v/>
      </c>
      <c r="T12" s="121" t="str">
        <f t="shared" si="1"/>
        <v/>
      </c>
      <c r="U12" s="122" t="str">
        <f t="shared" si="2"/>
        <v/>
      </c>
      <c r="V12" s="123" t="str">
        <f t="shared" si="3"/>
        <v/>
      </c>
      <c r="W12" s="116" t="str">
        <f t="shared" si="4"/>
        <v/>
      </c>
      <c r="X12" s="121" t="str">
        <f t="shared" si="5"/>
        <v/>
      </c>
      <c r="Y12" s="124" t="str">
        <f t="shared" si="6"/>
        <v/>
      </c>
      <c r="Z12" s="125" t="str">
        <f t="shared" si="7"/>
        <v/>
      </c>
      <c r="AA12" s="123" t="str">
        <f t="shared" si="8"/>
        <v/>
      </c>
      <c r="AB12" s="121" t="str">
        <f t="shared" si="9"/>
        <v/>
      </c>
      <c r="AC12" s="124" t="str">
        <f t="shared" si="10"/>
        <v/>
      </c>
      <c r="AD12" s="116" t="str">
        <f t="shared" si="11"/>
        <v/>
      </c>
      <c r="AE12" s="125" t="str">
        <f t="shared" si="12"/>
        <v/>
      </c>
    </row>
    <row r="13" spans="1:31">
      <c r="A13" s="126" t="str">
        <f t="array" ref="A13">IF(IF(ISERROR(INDEX(Tbl1_EmployerData[Grupo de empleo
],MATCH(0,COUNTIF('2. Herramienta de cálculo '!$A$2:$A12,Tbl1_EmployerData[Grupo de empleo
]),0))),"",INDEX(Tbl1_EmployerData[Grupo de empleo
],MATCH(0,COUNTIF('2. Herramienta de cálculo '!$A$2:$A12,Tbl1_EmployerData[Grupo de empleo
]),0)))=0,"",IF(ISERROR(INDEX(Tbl1_EmployerData[Grupo de empleo
],MATCH(0,COUNTIF('2. Herramienta de cálculo '!$A$2:$A12,Tbl1_EmployerData[Grupo de empleo
]),0))),"",INDEX(Tbl1_EmployerData[Grupo de empleo
],MATCH(0,COUNTIF('2. Herramienta de cálculo '!$A$2:$A12,Tbl1_EmployerData[Grupo de empleo
]),0))))</f>
        <v/>
      </c>
      <c r="B13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13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13" s="117" t="str">
        <f t="array" ref="D13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13" s="118" t="str">
        <f>IF(Tbl2_CalculationTool[[#This Row],[Grupo de empleo]]="","",COUNTIFS(Tbl1_EmployerData[Grupo de empleo
],Tbl2_CalculationTool[[#This Row],[Grupo de empleo]],Tbl1_EmployerData[Género (M, F, o X)],"F"))</f>
        <v/>
      </c>
      <c r="F13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13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13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13" s="118" t="str">
        <f>IF(Tbl2_CalculationTool[[#This Row],[Grupo de empleo]]="","",COUNTIFS(Tbl1_EmployerData[Grupo de empleo
],Tbl2_CalculationTool[[#This Row],[Grupo de empleo]],Tbl1_EmployerData[Género (M, F, o X)],"M"))</f>
        <v/>
      </c>
      <c r="J13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13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13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13" s="118" t="str">
        <f>IF(Tbl2_CalculationTool[[#This Row],[Grupo de empleo]]="","",COUNTIFS(Tbl1_EmployerData[Grupo de empleo
],Tbl2_CalculationTool[[#This Row],[Grupo de empleo]],Tbl1_EmployerData[Género (M, F, o X)],"X"))</f>
        <v/>
      </c>
      <c r="N13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13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13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13" s="118" t="str">
        <f t="shared" si="13"/>
        <v/>
      </c>
      <c r="R13" s="116" t="str">
        <f t="shared" si="0"/>
        <v/>
      </c>
      <c r="S13" s="116" t="str">
        <f t="shared" si="14"/>
        <v/>
      </c>
      <c r="T13" s="121" t="str">
        <f t="shared" si="1"/>
        <v/>
      </c>
      <c r="U13" s="122" t="str">
        <f t="shared" si="2"/>
        <v/>
      </c>
      <c r="V13" s="123" t="str">
        <f t="shared" si="3"/>
        <v/>
      </c>
      <c r="W13" s="116" t="str">
        <f t="shared" si="4"/>
        <v/>
      </c>
      <c r="X13" s="121" t="str">
        <f t="shared" si="5"/>
        <v/>
      </c>
      <c r="Y13" s="124" t="str">
        <f t="shared" si="6"/>
        <v/>
      </c>
      <c r="Z13" s="125" t="str">
        <f t="shared" si="7"/>
        <v/>
      </c>
      <c r="AA13" s="123" t="str">
        <f t="shared" si="8"/>
        <v/>
      </c>
      <c r="AB13" s="121" t="str">
        <f t="shared" si="9"/>
        <v/>
      </c>
      <c r="AC13" s="124" t="str">
        <f t="shared" si="10"/>
        <v/>
      </c>
      <c r="AD13" s="116" t="str">
        <f t="shared" si="11"/>
        <v/>
      </c>
      <c r="AE13" s="125" t="str">
        <f t="shared" si="12"/>
        <v/>
      </c>
    </row>
    <row r="14" spans="1:31">
      <c r="A14" s="126" t="str">
        <f t="array" ref="A14">IF(IF(ISERROR(INDEX(Tbl1_EmployerData[Grupo de empleo
],MATCH(0,COUNTIF('2. Herramienta de cálculo '!$A$2:$A13,Tbl1_EmployerData[Grupo de empleo
]),0))),"",INDEX(Tbl1_EmployerData[Grupo de empleo
],MATCH(0,COUNTIF('2. Herramienta de cálculo '!$A$2:$A13,Tbl1_EmployerData[Grupo de empleo
]),0)))=0,"",IF(ISERROR(INDEX(Tbl1_EmployerData[Grupo de empleo
],MATCH(0,COUNTIF('2. Herramienta de cálculo '!$A$2:$A13,Tbl1_EmployerData[Grupo de empleo
]),0))),"",INDEX(Tbl1_EmployerData[Grupo de empleo
],MATCH(0,COUNTIF('2. Herramienta de cálculo '!$A$2:$A13,Tbl1_EmployerData[Grupo de empleo
]),0))))</f>
        <v/>
      </c>
      <c r="B14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14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14" s="117" t="str">
        <f t="array" ref="D14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14" s="118" t="str">
        <f>IF(Tbl2_CalculationTool[[#This Row],[Grupo de empleo]]="","",COUNTIFS(Tbl1_EmployerData[Grupo de empleo
],Tbl2_CalculationTool[[#This Row],[Grupo de empleo]],Tbl1_EmployerData[Género (M, F, o X)],"F"))</f>
        <v/>
      </c>
      <c r="F14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14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14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14" s="118" t="str">
        <f>IF(Tbl2_CalculationTool[[#This Row],[Grupo de empleo]]="","",COUNTIFS(Tbl1_EmployerData[Grupo de empleo
],Tbl2_CalculationTool[[#This Row],[Grupo de empleo]],Tbl1_EmployerData[Género (M, F, o X)],"M"))</f>
        <v/>
      </c>
      <c r="J14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14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14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14" s="118" t="str">
        <f>IF(Tbl2_CalculationTool[[#This Row],[Grupo de empleo]]="","",COUNTIFS(Tbl1_EmployerData[Grupo de empleo
],Tbl2_CalculationTool[[#This Row],[Grupo de empleo]],Tbl1_EmployerData[Género (M, F, o X)],"X"))</f>
        <v/>
      </c>
      <c r="N14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14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14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14" s="118" t="str">
        <f t="shared" si="13"/>
        <v/>
      </c>
      <c r="R14" s="116" t="str">
        <f t="shared" si="0"/>
        <v/>
      </c>
      <c r="S14" s="116" t="str">
        <f t="shared" si="14"/>
        <v/>
      </c>
      <c r="T14" s="121" t="str">
        <f t="shared" si="1"/>
        <v/>
      </c>
      <c r="U14" s="122" t="str">
        <f t="shared" si="2"/>
        <v/>
      </c>
      <c r="V14" s="123" t="str">
        <f t="shared" si="3"/>
        <v/>
      </c>
      <c r="W14" s="116" t="str">
        <f t="shared" si="4"/>
        <v/>
      </c>
      <c r="X14" s="121" t="str">
        <f t="shared" si="5"/>
        <v/>
      </c>
      <c r="Y14" s="124" t="str">
        <f t="shared" si="6"/>
        <v/>
      </c>
      <c r="Z14" s="125" t="str">
        <f t="shared" si="7"/>
        <v/>
      </c>
      <c r="AA14" s="123" t="str">
        <f t="shared" si="8"/>
        <v/>
      </c>
      <c r="AB14" s="121" t="str">
        <f t="shared" si="9"/>
        <v/>
      </c>
      <c r="AC14" s="124" t="str">
        <f t="shared" si="10"/>
        <v/>
      </c>
      <c r="AD14" s="116" t="str">
        <f t="shared" si="11"/>
        <v/>
      </c>
      <c r="AE14" s="125" t="str">
        <f t="shared" si="12"/>
        <v/>
      </c>
    </row>
    <row r="15" spans="1:31">
      <c r="A15" s="126" t="str">
        <f t="array" ref="A15">IF(IF(ISERROR(INDEX(Tbl1_EmployerData[Grupo de empleo
],MATCH(0,COUNTIF('2. Herramienta de cálculo '!$A$2:$A14,Tbl1_EmployerData[Grupo de empleo
]),0))),"",INDEX(Tbl1_EmployerData[Grupo de empleo
],MATCH(0,COUNTIF('2. Herramienta de cálculo '!$A$2:$A14,Tbl1_EmployerData[Grupo de empleo
]),0)))=0,"",IF(ISERROR(INDEX(Tbl1_EmployerData[Grupo de empleo
],MATCH(0,COUNTIF('2. Herramienta de cálculo '!$A$2:$A14,Tbl1_EmployerData[Grupo de empleo
]),0))),"",INDEX(Tbl1_EmployerData[Grupo de empleo
],MATCH(0,COUNTIF('2. Herramienta de cálculo '!$A$2:$A14,Tbl1_EmployerData[Grupo de empleo
]),0))))</f>
        <v/>
      </c>
      <c r="B15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15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15" s="117" t="str">
        <f t="array" ref="D15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15" s="118" t="str">
        <f>IF(Tbl2_CalculationTool[[#This Row],[Grupo de empleo]]="","",COUNTIFS(Tbl1_EmployerData[Grupo de empleo
],Tbl2_CalculationTool[[#This Row],[Grupo de empleo]],Tbl1_EmployerData[Género (M, F, o X)],"F"))</f>
        <v/>
      </c>
      <c r="F15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15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15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15" s="118" t="str">
        <f>IF(Tbl2_CalculationTool[[#This Row],[Grupo de empleo]]="","",COUNTIFS(Tbl1_EmployerData[Grupo de empleo
],Tbl2_CalculationTool[[#This Row],[Grupo de empleo]],Tbl1_EmployerData[Género (M, F, o X)],"M"))</f>
        <v/>
      </c>
      <c r="J15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15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15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15" s="118" t="str">
        <f>IF(Tbl2_CalculationTool[[#This Row],[Grupo de empleo]]="","",COUNTIFS(Tbl1_EmployerData[Grupo de empleo
],Tbl2_CalculationTool[[#This Row],[Grupo de empleo]],Tbl1_EmployerData[Género (M, F, o X)],"X"))</f>
        <v/>
      </c>
      <c r="N15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15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15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15" s="118" t="str">
        <f t="shared" si="13"/>
        <v/>
      </c>
      <c r="R15" s="116" t="str">
        <f t="shared" si="0"/>
        <v/>
      </c>
      <c r="S15" s="116" t="str">
        <f t="shared" si="14"/>
        <v/>
      </c>
      <c r="T15" s="121" t="str">
        <f t="shared" si="1"/>
        <v/>
      </c>
      <c r="U15" s="122" t="str">
        <f t="shared" si="2"/>
        <v/>
      </c>
      <c r="V15" s="123" t="str">
        <f t="shared" si="3"/>
        <v/>
      </c>
      <c r="W15" s="116" t="str">
        <f t="shared" si="4"/>
        <v/>
      </c>
      <c r="X15" s="121" t="str">
        <f t="shared" si="5"/>
        <v/>
      </c>
      <c r="Y15" s="124" t="str">
        <f t="shared" si="6"/>
        <v/>
      </c>
      <c r="Z15" s="125" t="str">
        <f t="shared" si="7"/>
        <v/>
      </c>
      <c r="AA15" s="123" t="str">
        <f t="shared" si="8"/>
        <v/>
      </c>
      <c r="AB15" s="121" t="str">
        <f t="shared" si="9"/>
        <v/>
      </c>
      <c r="AC15" s="124" t="str">
        <f t="shared" si="10"/>
        <v/>
      </c>
      <c r="AD15" s="116" t="str">
        <f t="shared" si="11"/>
        <v/>
      </c>
      <c r="AE15" s="125" t="str">
        <f t="shared" si="12"/>
        <v/>
      </c>
    </row>
    <row r="16" spans="1:31">
      <c r="A16" s="126" t="str">
        <f t="array" ref="A16">IF(IF(ISERROR(INDEX(Tbl1_EmployerData[Grupo de empleo
],MATCH(0,COUNTIF('2. Herramienta de cálculo '!$A$2:$A15,Tbl1_EmployerData[Grupo de empleo
]),0))),"",INDEX(Tbl1_EmployerData[Grupo de empleo
],MATCH(0,COUNTIF('2. Herramienta de cálculo '!$A$2:$A15,Tbl1_EmployerData[Grupo de empleo
]),0)))=0,"",IF(ISERROR(INDEX(Tbl1_EmployerData[Grupo de empleo
],MATCH(0,COUNTIF('2. Herramienta de cálculo '!$A$2:$A15,Tbl1_EmployerData[Grupo de empleo
]),0))),"",INDEX(Tbl1_EmployerData[Grupo de empleo
],MATCH(0,COUNTIF('2. Herramienta de cálculo '!$A$2:$A15,Tbl1_EmployerData[Grupo de empleo
]),0))))</f>
        <v/>
      </c>
      <c r="B16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16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16" s="117" t="str">
        <f t="array" ref="D16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16" s="118" t="str">
        <f>IF(Tbl2_CalculationTool[[#This Row],[Grupo de empleo]]="","",COUNTIFS(Tbl1_EmployerData[Grupo de empleo
],Tbl2_CalculationTool[[#This Row],[Grupo de empleo]],Tbl1_EmployerData[Género (M, F, o X)],"F"))</f>
        <v/>
      </c>
      <c r="F16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16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16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16" s="118" t="str">
        <f>IF(Tbl2_CalculationTool[[#This Row],[Grupo de empleo]]="","",COUNTIFS(Tbl1_EmployerData[Grupo de empleo
],Tbl2_CalculationTool[[#This Row],[Grupo de empleo]],Tbl1_EmployerData[Género (M, F, o X)],"M"))</f>
        <v/>
      </c>
      <c r="J16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16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16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16" s="118" t="str">
        <f>IF(Tbl2_CalculationTool[[#This Row],[Grupo de empleo]]="","",COUNTIFS(Tbl1_EmployerData[Grupo de empleo
],Tbl2_CalculationTool[[#This Row],[Grupo de empleo]],Tbl1_EmployerData[Género (M, F, o X)],"X"))</f>
        <v/>
      </c>
      <c r="N16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16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16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16" s="118" t="str">
        <f t="shared" si="13"/>
        <v/>
      </c>
      <c r="R16" s="116" t="str">
        <f t="shared" si="0"/>
        <v/>
      </c>
      <c r="S16" s="116" t="str">
        <f t="shared" si="14"/>
        <v/>
      </c>
      <c r="T16" s="121" t="str">
        <f t="shared" si="1"/>
        <v/>
      </c>
      <c r="U16" s="122" t="str">
        <f t="shared" si="2"/>
        <v/>
      </c>
      <c r="V16" s="123" t="str">
        <f t="shared" si="3"/>
        <v/>
      </c>
      <c r="W16" s="116" t="str">
        <f t="shared" si="4"/>
        <v/>
      </c>
      <c r="X16" s="121" t="str">
        <f t="shared" si="5"/>
        <v/>
      </c>
      <c r="Y16" s="124" t="str">
        <f t="shared" si="6"/>
        <v/>
      </c>
      <c r="Z16" s="125" t="str">
        <f t="shared" si="7"/>
        <v/>
      </c>
      <c r="AA16" s="123" t="str">
        <f t="shared" si="8"/>
        <v/>
      </c>
      <c r="AB16" s="121" t="str">
        <f t="shared" si="9"/>
        <v/>
      </c>
      <c r="AC16" s="124" t="str">
        <f t="shared" si="10"/>
        <v/>
      </c>
      <c r="AD16" s="116" t="str">
        <f t="shared" si="11"/>
        <v/>
      </c>
      <c r="AE16" s="125" t="str">
        <f t="shared" si="12"/>
        <v/>
      </c>
    </row>
    <row r="17" spans="1:31">
      <c r="A17" s="126" t="str">
        <f t="array" ref="A17">IF(IF(ISERROR(INDEX(Tbl1_EmployerData[Grupo de empleo
],MATCH(0,COUNTIF('2. Herramienta de cálculo '!$A$2:$A16,Tbl1_EmployerData[Grupo de empleo
]),0))),"",INDEX(Tbl1_EmployerData[Grupo de empleo
],MATCH(0,COUNTIF('2. Herramienta de cálculo '!$A$2:$A16,Tbl1_EmployerData[Grupo de empleo
]),0)))=0,"",IF(ISERROR(INDEX(Tbl1_EmployerData[Grupo de empleo
],MATCH(0,COUNTIF('2. Herramienta de cálculo '!$A$2:$A16,Tbl1_EmployerData[Grupo de empleo
]),0))),"",INDEX(Tbl1_EmployerData[Grupo de empleo
],MATCH(0,COUNTIF('2. Herramienta de cálculo '!$A$2:$A16,Tbl1_EmployerData[Grupo de empleo
]),0))))</f>
        <v/>
      </c>
      <c r="B17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17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17" s="117" t="str">
        <f t="array" ref="D17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17" s="118" t="str">
        <f>IF(Tbl2_CalculationTool[[#This Row],[Grupo de empleo]]="","",COUNTIFS(Tbl1_EmployerData[Grupo de empleo
],Tbl2_CalculationTool[[#This Row],[Grupo de empleo]],Tbl1_EmployerData[Género (M, F, o X)],"F"))</f>
        <v/>
      </c>
      <c r="F17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17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17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17" s="118" t="str">
        <f>IF(Tbl2_CalculationTool[[#This Row],[Grupo de empleo]]="","",COUNTIFS(Tbl1_EmployerData[Grupo de empleo
],Tbl2_CalculationTool[[#This Row],[Grupo de empleo]],Tbl1_EmployerData[Género (M, F, o X)],"M"))</f>
        <v/>
      </c>
      <c r="J17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17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17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17" s="118" t="str">
        <f>IF(Tbl2_CalculationTool[[#This Row],[Grupo de empleo]]="","",COUNTIFS(Tbl1_EmployerData[Grupo de empleo
],Tbl2_CalculationTool[[#This Row],[Grupo de empleo]],Tbl1_EmployerData[Género (M, F, o X)],"X"))</f>
        <v/>
      </c>
      <c r="N17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17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17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17" s="118" t="str">
        <f t="shared" si="13"/>
        <v/>
      </c>
      <c r="R17" s="116" t="str">
        <f t="shared" si="0"/>
        <v/>
      </c>
      <c r="S17" s="116" t="str">
        <f t="shared" si="14"/>
        <v/>
      </c>
      <c r="T17" s="121" t="str">
        <f t="shared" si="1"/>
        <v/>
      </c>
      <c r="U17" s="122" t="str">
        <f t="shared" si="2"/>
        <v/>
      </c>
      <c r="V17" s="123" t="str">
        <f t="shared" si="3"/>
        <v/>
      </c>
      <c r="W17" s="116" t="str">
        <f t="shared" si="4"/>
        <v/>
      </c>
      <c r="X17" s="121" t="str">
        <f t="shared" si="5"/>
        <v/>
      </c>
      <c r="Y17" s="124" t="str">
        <f t="shared" si="6"/>
        <v/>
      </c>
      <c r="Z17" s="125" t="str">
        <f t="shared" si="7"/>
        <v/>
      </c>
      <c r="AA17" s="123" t="str">
        <f t="shared" si="8"/>
        <v/>
      </c>
      <c r="AB17" s="121" t="str">
        <f t="shared" si="9"/>
        <v/>
      </c>
      <c r="AC17" s="124" t="str">
        <f t="shared" si="10"/>
        <v/>
      </c>
      <c r="AD17" s="116" t="str">
        <f t="shared" si="11"/>
        <v/>
      </c>
      <c r="AE17" s="125" t="str">
        <f t="shared" si="12"/>
        <v/>
      </c>
    </row>
    <row r="18" spans="1:31">
      <c r="A18" s="126" t="str">
        <f t="array" ref="A18">IF(IF(ISERROR(INDEX(Tbl1_EmployerData[Grupo de empleo
],MATCH(0,COUNTIF('2. Herramienta de cálculo '!$A$2:$A17,Tbl1_EmployerData[Grupo de empleo
]),0))),"",INDEX(Tbl1_EmployerData[Grupo de empleo
],MATCH(0,COUNTIF('2. Herramienta de cálculo '!$A$2:$A17,Tbl1_EmployerData[Grupo de empleo
]),0)))=0,"",IF(ISERROR(INDEX(Tbl1_EmployerData[Grupo de empleo
],MATCH(0,COUNTIF('2. Herramienta de cálculo '!$A$2:$A17,Tbl1_EmployerData[Grupo de empleo
]),0))),"",INDEX(Tbl1_EmployerData[Grupo de empleo
],MATCH(0,COUNTIF('2. Herramienta de cálculo '!$A$2:$A17,Tbl1_EmployerData[Grupo de empleo
]),0))))</f>
        <v/>
      </c>
      <c r="B18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18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18" s="117" t="str">
        <f t="array" ref="D18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18" s="118" t="str">
        <f>IF(Tbl2_CalculationTool[[#This Row],[Grupo de empleo]]="","",COUNTIFS(Tbl1_EmployerData[Grupo de empleo
],Tbl2_CalculationTool[[#This Row],[Grupo de empleo]],Tbl1_EmployerData[Género (M, F, o X)],"F"))</f>
        <v/>
      </c>
      <c r="F18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18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18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18" s="118" t="str">
        <f>IF(Tbl2_CalculationTool[[#This Row],[Grupo de empleo]]="","",COUNTIFS(Tbl1_EmployerData[Grupo de empleo
],Tbl2_CalculationTool[[#This Row],[Grupo de empleo]],Tbl1_EmployerData[Género (M, F, o X)],"M"))</f>
        <v/>
      </c>
      <c r="J18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18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18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18" s="118" t="str">
        <f>IF(Tbl2_CalculationTool[[#This Row],[Grupo de empleo]]="","",COUNTIFS(Tbl1_EmployerData[Grupo de empleo
],Tbl2_CalculationTool[[#This Row],[Grupo de empleo]],Tbl1_EmployerData[Género (M, F, o X)],"X"))</f>
        <v/>
      </c>
      <c r="N18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18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18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18" s="118" t="str">
        <f t="shared" si="13"/>
        <v/>
      </c>
      <c r="R18" s="116" t="str">
        <f t="shared" si="0"/>
        <v/>
      </c>
      <c r="S18" s="116" t="str">
        <f t="shared" si="14"/>
        <v/>
      </c>
      <c r="T18" s="121" t="str">
        <f t="shared" si="1"/>
        <v/>
      </c>
      <c r="U18" s="122" t="str">
        <f t="shared" si="2"/>
        <v/>
      </c>
      <c r="V18" s="123" t="str">
        <f t="shared" si="3"/>
        <v/>
      </c>
      <c r="W18" s="116" t="str">
        <f t="shared" si="4"/>
        <v/>
      </c>
      <c r="X18" s="121" t="str">
        <f t="shared" si="5"/>
        <v/>
      </c>
      <c r="Y18" s="124" t="str">
        <f t="shared" si="6"/>
        <v/>
      </c>
      <c r="Z18" s="125" t="str">
        <f t="shared" si="7"/>
        <v/>
      </c>
      <c r="AA18" s="123" t="str">
        <f t="shared" si="8"/>
        <v/>
      </c>
      <c r="AB18" s="121" t="str">
        <f t="shared" si="9"/>
        <v/>
      </c>
      <c r="AC18" s="124" t="str">
        <f t="shared" si="10"/>
        <v/>
      </c>
      <c r="AD18" s="116" t="str">
        <f t="shared" si="11"/>
        <v/>
      </c>
      <c r="AE18" s="125" t="str">
        <f t="shared" si="12"/>
        <v/>
      </c>
    </row>
    <row r="19" spans="1:31">
      <c r="A19" s="126" t="str">
        <f t="array" ref="A19">IF(IF(ISERROR(INDEX(Tbl1_EmployerData[Grupo de empleo
],MATCH(0,COUNTIF('2. Herramienta de cálculo '!$A$2:$A18,Tbl1_EmployerData[Grupo de empleo
]),0))),"",INDEX(Tbl1_EmployerData[Grupo de empleo
],MATCH(0,COUNTIF('2. Herramienta de cálculo '!$A$2:$A18,Tbl1_EmployerData[Grupo de empleo
]),0)))=0,"",IF(ISERROR(INDEX(Tbl1_EmployerData[Grupo de empleo
],MATCH(0,COUNTIF('2. Herramienta de cálculo '!$A$2:$A18,Tbl1_EmployerData[Grupo de empleo
]),0))),"",INDEX(Tbl1_EmployerData[Grupo de empleo
],MATCH(0,COUNTIF('2. Herramienta de cálculo '!$A$2:$A18,Tbl1_EmployerData[Grupo de empleo
]),0))))</f>
        <v/>
      </c>
      <c r="B19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19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19" s="117" t="str">
        <f t="array" ref="D19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19" s="118" t="str">
        <f>IF(Tbl2_CalculationTool[[#This Row],[Grupo de empleo]]="","",COUNTIFS(Tbl1_EmployerData[Grupo de empleo
],Tbl2_CalculationTool[[#This Row],[Grupo de empleo]],Tbl1_EmployerData[Género (M, F, o X)],"F"))</f>
        <v/>
      </c>
      <c r="F19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19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19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19" s="118" t="str">
        <f>IF(Tbl2_CalculationTool[[#This Row],[Grupo de empleo]]="","",COUNTIFS(Tbl1_EmployerData[Grupo de empleo
],Tbl2_CalculationTool[[#This Row],[Grupo de empleo]],Tbl1_EmployerData[Género (M, F, o X)],"M"))</f>
        <v/>
      </c>
      <c r="J19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19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19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19" s="118" t="str">
        <f>IF(Tbl2_CalculationTool[[#This Row],[Grupo de empleo]]="","",COUNTIFS(Tbl1_EmployerData[Grupo de empleo
],Tbl2_CalculationTool[[#This Row],[Grupo de empleo]],Tbl1_EmployerData[Género (M, F, o X)],"X"))</f>
        <v/>
      </c>
      <c r="N19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19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19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19" s="118" t="str">
        <f t="shared" si="13"/>
        <v/>
      </c>
      <c r="R19" s="116" t="str">
        <f t="shared" si="0"/>
        <v/>
      </c>
      <c r="S19" s="116" t="str">
        <f t="shared" si="14"/>
        <v/>
      </c>
      <c r="T19" s="121" t="str">
        <f t="shared" si="1"/>
        <v/>
      </c>
      <c r="U19" s="122" t="str">
        <f t="shared" si="2"/>
        <v/>
      </c>
      <c r="V19" s="123" t="str">
        <f t="shared" si="3"/>
        <v/>
      </c>
      <c r="W19" s="116" t="str">
        <f t="shared" si="4"/>
        <v/>
      </c>
      <c r="X19" s="121" t="str">
        <f t="shared" si="5"/>
        <v/>
      </c>
      <c r="Y19" s="124" t="str">
        <f t="shared" si="6"/>
        <v/>
      </c>
      <c r="Z19" s="125" t="str">
        <f t="shared" si="7"/>
        <v/>
      </c>
      <c r="AA19" s="123" t="str">
        <f t="shared" si="8"/>
        <v/>
      </c>
      <c r="AB19" s="121" t="str">
        <f t="shared" si="9"/>
        <v/>
      </c>
      <c r="AC19" s="124" t="str">
        <f t="shared" si="10"/>
        <v/>
      </c>
      <c r="AD19" s="116" t="str">
        <f t="shared" si="11"/>
        <v/>
      </c>
      <c r="AE19" s="125" t="str">
        <f t="shared" si="12"/>
        <v/>
      </c>
    </row>
    <row r="20" spans="1:31">
      <c r="A20" s="126" t="str">
        <f t="array" ref="A20">IF(IF(ISERROR(INDEX(Tbl1_EmployerData[Grupo de empleo
],MATCH(0,COUNTIF('2. Herramienta de cálculo '!$A$2:$A19,Tbl1_EmployerData[Grupo de empleo
]),0))),"",INDEX(Tbl1_EmployerData[Grupo de empleo
],MATCH(0,COUNTIF('2. Herramienta de cálculo '!$A$2:$A19,Tbl1_EmployerData[Grupo de empleo
]),0)))=0,"",IF(ISERROR(INDEX(Tbl1_EmployerData[Grupo de empleo
],MATCH(0,COUNTIF('2. Herramienta de cálculo '!$A$2:$A19,Tbl1_EmployerData[Grupo de empleo
]),0))),"",INDEX(Tbl1_EmployerData[Grupo de empleo
],MATCH(0,COUNTIF('2. Herramienta de cálculo '!$A$2:$A19,Tbl1_EmployerData[Grupo de empleo
]),0))))</f>
        <v/>
      </c>
      <c r="B20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20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20" s="117" t="str">
        <f t="array" ref="D20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20" s="118" t="str">
        <f>IF(Tbl2_CalculationTool[[#This Row],[Grupo de empleo]]="","",COUNTIFS(Tbl1_EmployerData[Grupo de empleo
],Tbl2_CalculationTool[[#This Row],[Grupo de empleo]],Tbl1_EmployerData[Género (M, F, o X)],"F"))</f>
        <v/>
      </c>
      <c r="F20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20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20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20" s="118" t="str">
        <f>IF(Tbl2_CalculationTool[[#This Row],[Grupo de empleo]]="","",COUNTIFS(Tbl1_EmployerData[Grupo de empleo
],Tbl2_CalculationTool[[#This Row],[Grupo de empleo]],Tbl1_EmployerData[Género (M, F, o X)],"M"))</f>
        <v/>
      </c>
      <c r="J20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20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20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20" s="118" t="str">
        <f>IF(Tbl2_CalculationTool[[#This Row],[Grupo de empleo]]="","",COUNTIFS(Tbl1_EmployerData[Grupo de empleo
],Tbl2_CalculationTool[[#This Row],[Grupo de empleo]],Tbl1_EmployerData[Género (M, F, o X)],"X"))</f>
        <v/>
      </c>
      <c r="N20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20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20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20" s="118" t="str">
        <f t="shared" si="13"/>
        <v/>
      </c>
      <c r="R20" s="116" t="str">
        <f t="shared" si="0"/>
        <v/>
      </c>
      <c r="S20" s="116" t="str">
        <f t="shared" si="14"/>
        <v/>
      </c>
      <c r="T20" s="121" t="str">
        <f t="shared" si="1"/>
        <v/>
      </c>
      <c r="U20" s="122" t="str">
        <f t="shared" si="2"/>
        <v/>
      </c>
      <c r="V20" s="123" t="str">
        <f t="shared" si="3"/>
        <v/>
      </c>
      <c r="W20" s="116" t="str">
        <f t="shared" si="4"/>
        <v/>
      </c>
      <c r="X20" s="121" t="str">
        <f t="shared" si="5"/>
        <v/>
      </c>
      <c r="Y20" s="124" t="str">
        <f t="shared" si="6"/>
        <v/>
      </c>
      <c r="Z20" s="125" t="str">
        <f t="shared" si="7"/>
        <v/>
      </c>
      <c r="AA20" s="123" t="str">
        <f t="shared" si="8"/>
        <v/>
      </c>
      <c r="AB20" s="121" t="str">
        <f t="shared" si="9"/>
        <v/>
      </c>
      <c r="AC20" s="124" t="str">
        <f t="shared" si="10"/>
        <v/>
      </c>
      <c r="AD20" s="116" t="str">
        <f t="shared" si="11"/>
        <v/>
      </c>
      <c r="AE20" s="125" t="str">
        <f t="shared" si="12"/>
        <v/>
      </c>
    </row>
    <row r="21" spans="1:31">
      <c r="A21" s="126" t="str">
        <f t="array" ref="A21">IF(IF(ISERROR(INDEX(Tbl1_EmployerData[Grupo de empleo
],MATCH(0,COUNTIF('2. Herramienta de cálculo '!$A$2:$A20,Tbl1_EmployerData[Grupo de empleo
]),0))),"",INDEX(Tbl1_EmployerData[Grupo de empleo
],MATCH(0,COUNTIF('2. Herramienta de cálculo '!$A$2:$A20,Tbl1_EmployerData[Grupo de empleo
]),0)))=0,"",IF(ISERROR(INDEX(Tbl1_EmployerData[Grupo de empleo
],MATCH(0,COUNTIF('2. Herramienta de cálculo '!$A$2:$A20,Tbl1_EmployerData[Grupo de empleo
]),0))),"",INDEX(Tbl1_EmployerData[Grupo de empleo
],MATCH(0,COUNTIF('2. Herramienta de cálculo '!$A$2:$A20,Tbl1_EmployerData[Grupo de empleo
]),0))))</f>
        <v/>
      </c>
      <c r="B21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21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21" s="117" t="str">
        <f t="array" ref="D21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21" s="118" t="str">
        <f>IF(Tbl2_CalculationTool[[#This Row],[Grupo de empleo]]="","",COUNTIFS(Tbl1_EmployerData[Grupo de empleo
],Tbl2_CalculationTool[[#This Row],[Grupo de empleo]],Tbl1_EmployerData[Género (M, F, o X)],"F"))</f>
        <v/>
      </c>
      <c r="F21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21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21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21" s="118" t="str">
        <f>IF(Tbl2_CalculationTool[[#This Row],[Grupo de empleo]]="","",COUNTIFS(Tbl1_EmployerData[Grupo de empleo
],Tbl2_CalculationTool[[#This Row],[Grupo de empleo]],Tbl1_EmployerData[Género (M, F, o X)],"M"))</f>
        <v/>
      </c>
      <c r="J21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21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21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21" s="118" t="str">
        <f>IF(Tbl2_CalculationTool[[#This Row],[Grupo de empleo]]="","",COUNTIFS(Tbl1_EmployerData[Grupo de empleo
],Tbl2_CalculationTool[[#This Row],[Grupo de empleo]],Tbl1_EmployerData[Género (M, F, o X)],"X"))</f>
        <v/>
      </c>
      <c r="N21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21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21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21" s="118" t="str">
        <f t="shared" si="13"/>
        <v/>
      </c>
      <c r="R21" s="116" t="str">
        <f t="shared" si="0"/>
        <v/>
      </c>
      <c r="S21" s="116" t="str">
        <f t="shared" si="14"/>
        <v/>
      </c>
      <c r="T21" s="121" t="str">
        <f t="shared" si="1"/>
        <v/>
      </c>
      <c r="U21" s="122" t="str">
        <f t="shared" si="2"/>
        <v/>
      </c>
      <c r="V21" s="123" t="str">
        <f t="shared" si="3"/>
        <v/>
      </c>
      <c r="W21" s="116" t="str">
        <f t="shared" si="4"/>
        <v/>
      </c>
      <c r="X21" s="121" t="str">
        <f t="shared" si="5"/>
        <v/>
      </c>
      <c r="Y21" s="124" t="str">
        <f t="shared" si="6"/>
        <v/>
      </c>
      <c r="Z21" s="125" t="str">
        <f t="shared" si="7"/>
        <v/>
      </c>
      <c r="AA21" s="123" t="str">
        <f t="shared" si="8"/>
        <v/>
      </c>
      <c r="AB21" s="121" t="str">
        <f t="shared" si="9"/>
        <v/>
      </c>
      <c r="AC21" s="124" t="str">
        <f t="shared" si="10"/>
        <v/>
      </c>
      <c r="AD21" s="116" t="str">
        <f t="shared" si="11"/>
        <v/>
      </c>
      <c r="AE21" s="125" t="str">
        <f t="shared" si="12"/>
        <v/>
      </c>
    </row>
    <row r="22" spans="1:31">
      <c r="A22" s="126" t="str">
        <f t="array" ref="A22">IF(IF(ISERROR(INDEX(Tbl1_EmployerData[Grupo de empleo
],MATCH(0,COUNTIF('2. Herramienta de cálculo '!$A$2:$A21,Tbl1_EmployerData[Grupo de empleo
]),0))),"",INDEX(Tbl1_EmployerData[Grupo de empleo
],MATCH(0,COUNTIF('2. Herramienta de cálculo '!$A$2:$A21,Tbl1_EmployerData[Grupo de empleo
]),0)))=0,"",IF(ISERROR(INDEX(Tbl1_EmployerData[Grupo de empleo
],MATCH(0,COUNTIF('2. Herramienta de cálculo '!$A$2:$A21,Tbl1_EmployerData[Grupo de empleo
]),0))),"",INDEX(Tbl1_EmployerData[Grupo de empleo
],MATCH(0,COUNTIF('2. Herramienta de cálculo '!$A$2:$A21,Tbl1_EmployerData[Grupo de empleo
]),0))))</f>
        <v/>
      </c>
      <c r="B22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22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22" s="117" t="str">
        <f t="array" ref="D22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22" s="118" t="str">
        <f>IF(Tbl2_CalculationTool[[#This Row],[Grupo de empleo]]="","",COUNTIFS(Tbl1_EmployerData[Grupo de empleo
],Tbl2_CalculationTool[[#This Row],[Grupo de empleo]],Tbl1_EmployerData[Género (M, F, o X)],"F"))</f>
        <v/>
      </c>
      <c r="F22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22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22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22" s="118" t="str">
        <f>IF(Tbl2_CalculationTool[[#This Row],[Grupo de empleo]]="","",COUNTIFS(Tbl1_EmployerData[Grupo de empleo
],Tbl2_CalculationTool[[#This Row],[Grupo de empleo]],Tbl1_EmployerData[Género (M, F, o X)],"M"))</f>
        <v/>
      </c>
      <c r="J22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22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22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22" s="118" t="str">
        <f>IF(Tbl2_CalculationTool[[#This Row],[Grupo de empleo]]="","",COUNTIFS(Tbl1_EmployerData[Grupo de empleo
],Tbl2_CalculationTool[[#This Row],[Grupo de empleo]],Tbl1_EmployerData[Género (M, F, o X)],"X"))</f>
        <v/>
      </c>
      <c r="N22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22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22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22" s="118" t="str">
        <f t="shared" si="13"/>
        <v/>
      </c>
      <c r="R22" s="116" t="str">
        <f t="shared" si="0"/>
        <v/>
      </c>
      <c r="S22" s="116" t="str">
        <f t="shared" si="14"/>
        <v/>
      </c>
      <c r="T22" s="121" t="str">
        <f t="shared" si="1"/>
        <v/>
      </c>
      <c r="U22" s="122" t="str">
        <f t="shared" si="2"/>
        <v/>
      </c>
      <c r="V22" s="123" t="str">
        <f t="shared" si="3"/>
        <v/>
      </c>
      <c r="W22" s="116" t="str">
        <f t="shared" si="4"/>
        <v/>
      </c>
      <c r="X22" s="121" t="str">
        <f t="shared" si="5"/>
        <v/>
      </c>
      <c r="Y22" s="124" t="str">
        <f t="shared" si="6"/>
        <v/>
      </c>
      <c r="Z22" s="125" t="str">
        <f t="shared" si="7"/>
        <v/>
      </c>
      <c r="AA22" s="123" t="str">
        <f t="shared" si="8"/>
        <v/>
      </c>
      <c r="AB22" s="121" t="str">
        <f t="shared" si="9"/>
        <v/>
      </c>
      <c r="AC22" s="124" t="str">
        <f t="shared" si="10"/>
        <v/>
      </c>
      <c r="AD22" s="116" t="str">
        <f t="shared" si="11"/>
        <v/>
      </c>
      <c r="AE22" s="125" t="str">
        <f t="shared" si="12"/>
        <v/>
      </c>
    </row>
    <row r="23" spans="1:31">
      <c r="A23" s="126" t="str">
        <f t="array" ref="A23">IF(IF(ISERROR(INDEX(Tbl1_EmployerData[Grupo de empleo
],MATCH(0,COUNTIF('2. Herramienta de cálculo '!$A$2:$A22,Tbl1_EmployerData[Grupo de empleo
]),0))),"",INDEX(Tbl1_EmployerData[Grupo de empleo
],MATCH(0,COUNTIF('2. Herramienta de cálculo '!$A$2:$A22,Tbl1_EmployerData[Grupo de empleo
]),0)))=0,"",IF(ISERROR(INDEX(Tbl1_EmployerData[Grupo de empleo
],MATCH(0,COUNTIF('2. Herramienta de cálculo '!$A$2:$A22,Tbl1_EmployerData[Grupo de empleo
]),0))),"",INDEX(Tbl1_EmployerData[Grupo de empleo
],MATCH(0,COUNTIF('2. Herramienta de cálculo '!$A$2:$A22,Tbl1_EmployerData[Grupo de empleo
]),0))))</f>
        <v/>
      </c>
      <c r="B23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23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23" s="117" t="str">
        <f t="array" ref="D23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23" s="118" t="str">
        <f>IF(Tbl2_CalculationTool[[#This Row],[Grupo de empleo]]="","",COUNTIFS(Tbl1_EmployerData[Grupo de empleo
],Tbl2_CalculationTool[[#This Row],[Grupo de empleo]],Tbl1_EmployerData[Género (M, F, o X)],"F"))</f>
        <v/>
      </c>
      <c r="F23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23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23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23" s="118" t="str">
        <f>IF(Tbl2_CalculationTool[[#This Row],[Grupo de empleo]]="","",COUNTIFS(Tbl1_EmployerData[Grupo de empleo
],Tbl2_CalculationTool[[#This Row],[Grupo de empleo]],Tbl1_EmployerData[Género (M, F, o X)],"M"))</f>
        <v/>
      </c>
      <c r="J23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23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23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23" s="118" t="str">
        <f>IF(Tbl2_CalculationTool[[#This Row],[Grupo de empleo]]="","",COUNTIFS(Tbl1_EmployerData[Grupo de empleo
],Tbl2_CalculationTool[[#This Row],[Grupo de empleo]],Tbl1_EmployerData[Género (M, F, o X)],"X"))</f>
        <v/>
      </c>
      <c r="N23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23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23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23" s="118" t="str">
        <f t="shared" si="13"/>
        <v/>
      </c>
      <c r="R23" s="116" t="str">
        <f t="shared" si="0"/>
        <v/>
      </c>
      <c r="S23" s="116" t="str">
        <f t="shared" si="14"/>
        <v/>
      </c>
      <c r="T23" s="121" t="str">
        <f t="shared" si="1"/>
        <v/>
      </c>
      <c r="U23" s="122" t="str">
        <f t="shared" si="2"/>
        <v/>
      </c>
      <c r="V23" s="123" t="str">
        <f t="shared" si="3"/>
        <v/>
      </c>
      <c r="W23" s="116" t="str">
        <f t="shared" si="4"/>
        <v/>
      </c>
      <c r="X23" s="121" t="str">
        <f t="shared" si="5"/>
        <v/>
      </c>
      <c r="Y23" s="124" t="str">
        <f t="shared" si="6"/>
        <v/>
      </c>
      <c r="Z23" s="125" t="str">
        <f t="shared" si="7"/>
        <v/>
      </c>
      <c r="AA23" s="123" t="str">
        <f t="shared" si="8"/>
        <v/>
      </c>
      <c r="AB23" s="121" t="str">
        <f t="shared" si="9"/>
        <v/>
      </c>
      <c r="AC23" s="124" t="str">
        <f t="shared" si="10"/>
        <v/>
      </c>
      <c r="AD23" s="116" t="str">
        <f t="shared" si="11"/>
        <v/>
      </c>
      <c r="AE23" s="125" t="str">
        <f t="shared" si="12"/>
        <v/>
      </c>
    </row>
    <row r="24" spans="1:31">
      <c r="A24" s="126" t="str">
        <f t="array" ref="A24">IF(IF(ISERROR(INDEX(Tbl1_EmployerData[Grupo de empleo
],MATCH(0,COUNTIF('2. Herramienta de cálculo '!$A$2:$A23,Tbl1_EmployerData[Grupo de empleo
]),0))),"",INDEX(Tbl1_EmployerData[Grupo de empleo
],MATCH(0,COUNTIF('2. Herramienta de cálculo '!$A$2:$A23,Tbl1_EmployerData[Grupo de empleo
]),0)))=0,"",IF(ISERROR(INDEX(Tbl1_EmployerData[Grupo de empleo
],MATCH(0,COUNTIF('2. Herramienta de cálculo '!$A$2:$A23,Tbl1_EmployerData[Grupo de empleo
]),0))),"",INDEX(Tbl1_EmployerData[Grupo de empleo
],MATCH(0,COUNTIF('2. Herramienta de cálculo '!$A$2:$A23,Tbl1_EmployerData[Grupo de empleo
]),0))))</f>
        <v/>
      </c>
      <c r="B24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24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24" s="117" t="str">
        <f t="array" ref="D24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24" s="118" t="str">
        <f>IF(Tbl2_CalculationTool[[#This Row],[Grupo de empleo]]="","",COUNTIFS(Tbl1_EmployerData[Grupo de empleo
],Tbl2_CalculationTool[[#This Row],[Grupo de empleo]],Tbl1_EmployerData[Género (M, F, o X)],"F"))</f>
        <v/>
      </c>
      <c r="F24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24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24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24" s="118" t="str">
        <f>IF(Tbl2_CalculationTool[[#This Row],[Grupo de empleo]]="","",COUNTIFS(Tbl1_EmployerData[Grupo de empleo
],Tbl2_CalculationTool[[#This Row],[Grupo de empleo]],Tbl1_EmployerData[Género (M, F, o X)],"M"))</f>
        <v/>
      </c>
      <c r="J24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24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24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24" s="118" t="str">
        <f>IF(Tbl2_CalculationTool[[#This Row],[Grupo de empleo]]="","",COUNTIFS(Tbl1_EmployerData[Grupo de empleo
],Tbl2_CalculationTool[[#This Row],[Grupo de empleo]],Tbl1_EmployerData[Género (M, F, o X)],"X"))</f>
        <v/>
      </c>
      <c r="N24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24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24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24" s="118" t="str">
        <f t="shared" si="13"/>
        <v/>
      </c>
      <c r="R24" s="116" t="str">
        <f t="shared" si="0"/>
        <v/>
      </c>
      <c r="S24" s="116" t="str">
        <f t="shared" si="14"/>
        <v/>
      </c>
      <c r="T24" s="121" t="str">
        <f t="shared" si="1"/>
        <v/>
      </c>
      <c r="U24" s="122" t="str">
        <f t="shared" si="2"/>
        <v/>
      </c>
      <c r="V24" s="123" t="str">
        <f t="shared" si="3"/>
        <v/>
      </c>
      <c r="W24" s="116" t="str">
        <f t="shared" si="4"/>
        <v/>
      </c>
      <c r="X24" s="121" t="str">
        <f t="shared" si="5"/>
        <v/>
      </c>
      <c r="Y24" s="124" t="str">
        <f t="shared" si="6"/>
        <v/>
      </c>
      <c r="Z24" s="125" t="str">
        <f t="shared" si="7"/>
        <v/>
      </c>
      <c r="AA24" s="123" t="str">
        <f t="shared" si="8"/>
        <v/>
      </c>
      <c r="AB24" s="121" t="str">
        <f t="shared" si="9"/>
        <v/>
      </c>
      <c r="AC24" s="124" t="str">
        <f t="shared" si="10"/>
        <v/>
      </c>
      <c r="AD24" s="116" t="str">
        <f t="shared" si="11"/>
        <v/>
      </c>
      <c r="AE24" s="125" t="str">
        <f t="shared" si="12"/>
        <v/>
      </c>
    </row>
    <row r="25" spans="1:31">
      <c r="A25" s="126" t="str">
        <f t="array" ref="A25">IF(IF(ISERROR(INDEX(Tbl1_EmployerData[Grupo de empleo
],MATCH(0,COUNTIF('2. Herramienta de cálculo '!$A$2:$A24,Tbl1_EmployerData[Grupo de empleo
]),0))),"",INDEX(Tbl1_EmployerData[Grupo de empleo
],MATCH(0,COUNTIF('2. Herramienta de cálculo '!$A$2:$A24,Tbl1_EmployerData[Grupo de empleo
]),0)))=0,"",IF(ISERROR(INDEX(Tbl1_EmployerData[Grupo de empleo
],MATCH(0,COUNTIF('2. Herramienta de cálculo '!$A$2:$A24,Tbl1_EmployerData[Grupo de empleo
]),0))),"",INDEX(Tbl1_EmployerData[Grupo de empleo
],MATCH(0,COUNTIF('2. Herramienta de cálculo '!$A$2:$A24,Tbl1_EmployerData[Grupo de empleo
]),0))))</f>
        <v/>
      </c>
      <c r="B25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25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25" s="117" t="str">
        <f t="array" ref="D25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25" s="118" t="str">
        <f>IF(Tbl2_CalculationTool[[#This Row],[Grupo de empleo]]="","",COUNTIFS(Tbl1_EmployerData[Grupo de empleo
],Tbl2_CalculationTool[[#This Row],[Grupo de empleo]],Tbl1_EmployerData[Género (M, F, o X)],"F"))</f>
        <v/>
      </c>
      <c r="F25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25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25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25" s="118" t="str">
        <f>IF(Tbl2_CalculationTool[[#This Row],[Grupo de empleo]]="","",COUNTIFS(Tbl1_EmployerData[Grupo de empleo
],Tbl2_CalculationTool[[#This Row],[Grupo de empleo]],Tbl1_EmployerData[Género (M, F, o X)],"M"))</f>
        <v/>
      </c>
      <c r="J25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25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25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25" s="118" t="str">
        <f>IF(Tbl2_CalculationTool[[#This Row],[Grupo de empleo]]="","",COUNTIFS(Tbl1_EmployerData[Grupo de empleo
],Tbl2_CalculationTool[[#This Row],[Grupo de empleo]],Tbl1_EmployerData[Género (M, F, o X)],"X"))</f>
        <v/>
      </c>
      <c r="N25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25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25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25" s="118" t="str">
        <f t="shared" si="13"/>
        <v/>
      </c>
      <c r="R25" s="116" t="str">
        <f t="shared" si="0"/>
        <v/>
      </c>
      <c r="S25" s="116" t="str">
        <f t="shared" si="14"/>
        <v/>
      </c>
      <c r="T25" s="121" t="str">
        <f t="shared" si="1"/>
        <v/>
      </c>
      <c r="U25" s="122" t="str">
        <f t="shared" si="2"/>
        <v/>
      </c>
      <c r="V25" s="123" t="str">
        <f t="shared" si="3"/>
        <v/>
      </c>
      <c r="W25" s="116" t="str">
        <f t="shared" si="4"/>
        <v/>
      </c>
      <c r="X25" s="121" t="str">
        <f t="shared" si="5"/>
        <v/>
      </c>
      <c r="Y25" s="124" t="str">
        <f t="shared" si="6"/>
        <v/>
      </c>
      <c r="Z25" s="125" t="str">
        <f t="shared" si="7"/>
        <v/>
      </c>
      <c r="AA25" s="123" t="str">
        <f t="shared" si="8"/>
        <v/>
      </c>
      <c r="AB25" s="121" t="str">
        <f t="shared" si="9"/>
        <v/>
      </c>
      <c r="AC25" s="124" t="str">
        <f t="shared" si="10"/>
        <v/>
      </c>
      <c r="AD25" s="116" t="str">
        <f t="shared" si="11"/>
        <v/>
      </c>
      <c r="AE25" s="125" t="str">
        <f t="shared" si="12"/>
        <v/>
      </c>
    </row>
    <row r="26" spans="1:31">
      <c r="A26" s="126" t="str">
        <f t="array" ref="A26">IF(IF(ISERROR(INDEX(Tbl1_EmployerData[Grupo de empleo
],MATCH(0,COUNTIF('2. Herramienta de cálculo '!$A$2:$A25,Tbl1_EmployerData[Grupo de empleo
]),0))),"",INDEX(Tbl1_EmployerData[Grupo de empleo
],MATCH(0,COUNTIF('2. Herramienta de cálculo '!$A$2:$A25,Tbl1_EmployerData[Grupo de empleo
]),0)))=0,"",IF(ISERROR(INDEX(Tbl1_EmployerData[Grupo de empleo
],MATCH(0,COUNTIF('2. Herramienta de cálculo '!$A$2:$A25,Tbl1_EmployerData[Grupo de empleo
]),0))),"",INDEX(Tbl1_EmployerData[Grupo de empleo
],MATCH(0,COUNTIF('2. Herramienta de cálculo '!$A$2:$A25,Tbl1_EmployerData[Grupo de empleo
]),0))))</f>
        <v/>
      </c>
      <c r="B26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26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26" s="117" t="str">
        <f t="array" ref="D26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26" s="118" t="str">
        <f>IF(Tbl2_CalculationTool[[#This Row],[Grupo de empleo]]="","",COUNTIFS(Tbl1_EmployerData[Grupo de empleo
],Tbl2_CalculationTool[[#This Row],[Grupo de empleo]],Tbl1_EmployerData[Género (M, F, o X)],"F"))</f>
        <v/>
      </c>
      <c r="F26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26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26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26" s="118" t="str">
        <f>IF(Tbl2_CalculationTool[[#This Row],[Grupo de empleo]]="","",COUNTIFS(Tbl1_EmployerData[Grupo de empleo
],Tbl2_CalculationTool[[#This Row],[Grupo de empleo]],Tbl1_EmployerData[Género (M, F, o X)],"M"))</f>
        <v/>
      </c>
      <c r="J26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26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26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26" s="118" t="str">
        <f>IF(Tbl2_CalculationTool[[#This Row],[Grupo de empleo]]="","",COUNTIFS(Tbl1_EmployerData[Grupo de empleo
],Tbl2_CalculationTool[[#This Row],[Grupo de empleo]],Tbl1_EmployerData[Género (M, F, o X)],"X"))</f>
        <v/>
      </c>
      <c r="N26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26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26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26" s="118" t="str">
        <f t="shared" si="13"/>
        <v/>
      </c>
      <c r="R26" s="116" t="str">
        <f t="shared" si="0"/>
        <v/>
      </c>
      <c r="S26" s="116" t="str">
        <f t="shared" si="14"/>
        <v/>
      </c>
      <c r="T26" s="121" t="str">
        <f t="shared" si="1"/>
        <v/>
      </c>
      <c r="U26" s="122" t="str">
        <f t="shared" si="2"/>
        <v/>
      </c>
      <c r="V26" s="123" t="str">
        <f t="shared" si="3"/>
        <v/>
      </c>
      <c r="W26" s="116" t="str">
        <f t="shared" si="4"/>
        <v/>
      </c>
      <c r="X26" s="121" t="str">
        <f t="shared" si="5"/>
        <v/>
      </c>
      <c r="Y26" s="124" t="str">
        <f t="shared" si="6"/>
        <v/>
      </c>
      <c r="Z26" s="125" t="str">
        <f t="shared" si="7"/>
        <v/>
      </c>
      <c r="AA26" s="123" t="str">
        <f t="shared" si="8"/>
        <v/>
      </c>
      <c r="AB26" s="121" t="str">
        <f t="shared" si="9"/>
        <v/>
      </c>
      <c r="AC26" s="124" t="str">
        <f t="shared" si="10"/>
        <v/>
      </c>
      <c r="AD26" s="116" t="str">
        <f t="shared" si="11"/>
        <v/>
      </c>
      <c r="AE26" s="125" t="str">
        <f t="shared" si="12"/>
        <v/>
      </c>
    </row>
    <row r="27" spans="1:31">
      <c r="A27" s="126" t="str">
        <f t="array" ref="A27">IF(IF(ISERROR(INDEX(Tbl1_EmployerData[Grupo de empleo
],MATCH(0,COUNTIF('2. Herramienta de cálculo '!$A$2:$A26,Tbl1_EmployerData[Grupo de empleo
]),0))),"",INDEX(Tbl1_EmployerData[Grupo de empleo
],MATCH(0,COUNTIF('2. Herramienta de cálculo '!$A$2:$A26,Tbl1_EmployerData[Grupo de empleo
]),0)))=0,"",IF(ISERROR(INDEX(Tbl1_EmployerData[Grupo de empleo
],MATCH(0,COUNTIF('2. Herramienta de cálculo '!$A$2:$A26,Tbl1_EmployerData[Grupo de empleo
]),0))),"",INDEX(Tbl1_EmployerData[Grupo de empleo
],MATCH(0,COUNTIF('2. Herramienta de cálculo '!$A$2:$A26,Tbl1_EmployerData[Grupo de empleo
]),0))))</f>
        <v/>
      </c>
      <c r="B27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27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27" s="117" t="str">
        <f t="array" ref="D27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27" s="118" t="str">
        <f>IF(Tbl2_CalculationTool[[#This Row],[Grupo de empleo]]="","",COUNTIFS(Tbl1_EmployerData[Grupo de empleo
],Tbl2_CalculationTool[[#This Row],[Grupo de empleo]],Tbl1_EmployerData[Género (M, F, o X)],"F"))</f>
        <v/>
      </c>
      <c r="F27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27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27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27" s="118" t="str">
        <f>IF(Tbl2_CalculationTool[[#This Row],[Grupo de empleo]]="","",COUNTIFS(Tbl1_EmployerData[Grupo de empleo
],Tbl2_CalculationTool[[#This Row],[Grupo de empleo]],Tbl1_EmployerData[Género (M, F, o X)],"M"))</f>
        <v/>
      </c>
      <c r="J27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27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27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27" s="118" t="str">
        <f>IF(Tbl2_CalculationTool[[#This Row],[Grupo de empleo]]="","",COUNTIFS(Tbl1_EmployerData[Grupo de empleo
],Tbl2_CalculationTool[[#This Row],[Grupo de empleo]],Tbl1_EmployerData[Género (M, F, o X)],"X"))</f>
        <v/>
      </c>
      <c r="N27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27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27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27" s="118" t="str">
        <f t="shared" si="13"/>
        <v/>
      </c>
      <c r="R27" s="116" t="str">
        <f t="shared" si="0"/>
        <v/>
      </c>
      <c r="S27" s="116" t="str">
        <f t="shared" si="14"/>
        <v/>
      </c>
      <c r="T27" s="121" t="str">
        <f t="shared" si="1"/>
        <v/>
      </c>
      <c r="U27" s="122" t="str">
        <f t="shared" si="2"/>
        <v/>
      </c>
      <c r="V27" s="123" t="str">
        <f t="shared" si="3"/>
        <v/>
      </c>
      <c r="W27" s="116" t="str">
        <f t="shared" si="4"/>
        <v/>
      </c>
      <c r="X27" s="121" t="str">
        <f t="shared" si="5"/>
        <v/>
      </c>
      <c r="Y27" s="124" t="str">
        <f t="shared" si="6"/>
        <v/>
      </c>
      <c r="Z27" s="125" t="str">
        <f t="shared" si="7"/>
        <v/>
      </c>
      <c r="AA27" s="123" t="str">
        <f t="shared" si="8"/>
        <v/>
      </c>
      <c r="AB27" s="121" t="str">
        <f t="shared" si="9"/>
        <v/>
      </c>
      <c r="AC27" s="124" t="str">
        <f t="shared" si="10"/>
        <v/>
      </c>
      <c r="AD27" s="116" t="str">
        <f t="shared" si="11"/>
        <v/>
      </c>
      <c r="AE27" s="125" t="str">
        <f t="shared" si="12"/>
        <v/>
      </c>
    </row>
    <row r="28" spans="1:31">
      <c r="A28" s="126" t="str">
        <f t="array" ref="A28">IF(IF(ISERROR(INDEX(Tbl1_EmployerData[Grupo de empleo
],MATCH(0,COUNTIF('2. Herramienta de cálculo '!$A$2:$A27,Tbl1_EmployerData[Grupo de empleo
]),0))),"",INDEX(Tbl1_EmployerData[Grupo de empleo
],MATCH(0,COUNTIF('2. Herramienta de cálculo '!$A$2:$A27,Tbl1_EmployerData[Grupo de empleo
]),0)))=0,"",IF(ISERROR(INDEX(Tbl1_EmployerData[Grupo de empleo
],MATCH(0,COUNTIF('2. Herramienta de cálculo '!$A$2:$A27,Tbl1_EmployerData[Grupo de empleo
]),0))),"",INDEX(Tbl1_EmployerData[Grupo de empleo
],MATCH(0,COUNTIF('2. Herramienta de cálculo '!$A$2:$A27,Tbl1_EmployerData[Grupo de empleo
]),0))))</f>
        <v/>
      </c>
      <c r="B28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28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28" s="117" t="str">
        <f t="array" ref="D28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28" s="118" t="str">
        <f>IF(Tbl2_CalculationTool[[#This Row],[Grupo de empleo]]="","",COUNTIFS(Tbl1_EmployerData[Grupo de empleo
],Tbl2_CalculationTool[[#This Row],[Grupo de empleo]],Tbl1_EmployerData[Género (M, F, o X)],"F"))</f>
        <v/>
      </c>
      <c r="F28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28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28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28" s="118" t="str">
        <f>IF(Tbl2_CalculationTool[[#This Row],[Grupo de empleo]]="","",COUNTIFS(Tbl1_EmployerData[Grupo de empleo
],Tbl2_CalculationTool[[#This Row],[Grupo de empleo]],Tbl1_EmployerData[Género (M, F, o X)],"M"))</f>
        <v/>
      </c>
      <c r="J28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28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28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28" s="118" t="str">
        <f>IF(Tbl2_CalculationTool[[#This Row],[Grupo de empleo]]="","",COUNTIFS(Tbl1_EmployerData[Grupo de empleo
],Tbl2_CalculationTool[[#This Row],[Grupo de empleo]],Tbl1_EmployerData[Género (M, F, o X)],"X"))</f>
        <v/>
      </c>
      <c r="N28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28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28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28" s="118" t="str">
        <f t="shared" si="13"/>
        <v/>
      </c>
      <c r="R28" s="116" t="str">
        <f t="shared" si="0"/>
        <v/>
      </c>
      <c r="S28" s="116" t="str">
        <f t="shared" si="14"/>
        <v/>
      </c>
      <c r="T28" s="121" t="str">
        <f t="shared" si="1"/>
        <v/>
      </c>
      <c r="U28" s="122" t="str">
        <f t="shared" si="2"/>
        <v/>
      </c>
      <c r="V28" s="123" t="str">
        <f t="shared" si="3"/>
        <v/>
      </c>
      <c r="W28" s="116" t="str">
        <f t="shared" si="4"/>
        <v/>
      </c>
      <c r="X28" s="121" t="str">
        <f t="shared" si="5"/>
        <v/>
      </c>
      <c r="Y28" s="124" t="str">
        <f t="shared" si="6"/>
        <v/>
      </c>
      <c r="Z28" s="125" t="str">
        <f t="shared" si="7"/>
        <v/>
      </c>
      <c r="AA28" s="123" t="str">
        <f t="shared" si="8"/>
        <v/>
      </c>
      <c r="AB28" s="121" t="str">
        <f t="shared" si="9"/>
        <v/>
      </c>
      <c r="AC28" s="124" t="str">
        <f t="shared" si="10"/>
        <v/>
      </c>
      <c r="AD28" s="116" t="str">
        <f t="shared" si="11"/>
        <v/>
      </c>
      <c r="AE28" s="125" t="str">
        <f t="shared" si="12"/>
        <v/>
      </c>
    </row>
    <row r="29" spans="1:31">
      <c r="A29" s="126" t="str">
        <f t="array" ref="A29">IF(IF(ISERROR(INDEX(Tbl1_EmployerData[Grupo de empleo
],MATCH(0,COUNTIF('2. Herramienta de cálculo '!$A$2:$A28,Tbl1_EmployerData[Grupo de empleo
]),0))),"",INDEX(Tbl1_EmployerData[Grupo de empleo
],MATCH(0,COUNTIF('2. Herramienta de cálculo '!$A$2:$A28,Tbl1_EmployerData[Grupo de empleo
]),0)))=0,"",IF(ISERROR(INDEX(Tbl1_EmployerData[Grupo de empleo
],MATCH(0,COUNTIF('2. Herramienta de cálculo '!$A$2:$A28,Tbl1_EmployerData[Grupo de empleo
]),0))),"",INDEX(Tbl1_EmployerData[Grupo de empleo
],MATCH(0,COUNTIF('2. Herramienta de cálculo '!$A$2:$A28,Tbl1_EmployerData[Grupo de empleo
]),0))))</f>
        <v/>
      </c>
      <c r="B29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29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29" s="117" t="str">
        <f t="array" ref="D29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29" s="118" t="str">
        <f>IF(Tbl2_CalculationTool[[#This Row],[Grupo de empleo]]="","",COUNTIFS(Tbl1_EmployerData[Grupo de empleo
],Tbl2_CalculationTool[[#This Row],[Grupo de empleo]],Tbl1_EmployerData[Género (M, F, o X)],"F"))</f>
        <v/>
      </c>
      <c r="F29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29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29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29" s="118" t="str">
        <f>IF(Tbl2_CalculationTool[[#This Row],[Grupo de empleo]]="","",COUNTIFS(Tbl1_EmployerData[Grupo de empleo
],Tbl2_CalculationTool[[#This Row],[Grupo de empleo]],Tbl1_EmployerData[Género (M, F, o X)],"M"))</f>
        <v/>
      </c>
      <c r="J29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29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29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29" s="118" t="str">
        <f>IF(Tbl2_CalculationTool[[#This Row],[Grupo de empleo]]="","",COUNTIFS(Tbl1_EmployerData[Grupo de empleo
],Tbl2_CalculationTool[[#This Row],[Grupo de empleo]],Tbl1_EmployerData[Género (M, F, o X)],"X"))</f>
        <v/>
      </c>
      <c r="N29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29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29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29" s="118" t="str">
        <f t="shared" si="13"/>
        <v/>
      </c>
      <c r="R29" s="116" t="str">
        <f t="shared" si="0"/>
        <v/>
      </c>
      <c r="S29" s="116" t="str">
        <f t="shared" si="14"/>
        <v/>
      </c>
      <c r="T29" s="121" t="str">
        <f t="shared" si="1"/>
        <v/>
      </c>
      <c r="U29" s="122" t="str">
        <f t="shared" si="2"/>
        <v/>
      </c>
      <c r="V29" s="123" t="str">
        <f t="shared" si="3"/>
        <v/>
      </c>
      <c r="W29" s="116" t="str">
        <f t="shared" si="4"/>
        <v/>
      </c>
      <c r="X29" s="121" t="str">
        <f t="shared" si="5"/>
        <v/>
      </c>
      <c r="Y29" s="124" t="str">
        <f t="shared" si="6"/>
        <v/>
      </c>
      <c r="Z29" s="125" t="str">
        <f t="shared" si="7"/>
        <v/>
      </c>
      <c r="AA29" s="123" t="str">
        <f t="shared" si="8"/>
        <v/>
      </c>
      <c r="AB29" s="121" t="str">
        <f t="shared" si="9"/>
        <v/>
      </c>
      <c r="AC29" s="124" t="str">
        <f t="shared" si="10"/>
        <v/>
      </c>
      <c r="AD29" s="116" t="str">
        <f t="shared" si="11"/>
        <v/>
      </c>
      <c r="AE29" s="125" t="str">
        <f t="shared" si="12"/>
        <v/>
      </c>
    </row>
    <row r="30" spans="1:31">
      <c r="A30" s="126" t="str">
        <f t="array" ref="A30">IF(IF(ISERROR(INDEX(Tbl1_EmployerData[Grupo de empleo
],MATCH(0,COUNTIF('2. Herramienta de cálculo '!$A$2:$A29,Tbl1_EmployerData[Grupo de empleo
]),0))),"",INDEX(Tbl1_EmployerData[Grupo de empleo
],MATCH(0,COUNTIF('2. Herramienta de cálculo '!$A$2:$A29,Tbl1_EmployerData[Grupo de empleo
]),0)))=0,"",IF(ISERROR(INDEX(Tbl1_EmployerData[Grupo de empleo
],MATCH(0,COUNTIF('2. Herramienta de cálculo '!$A$2:$A29,Tbl1_EmployerData[Grupo de empleo
]),0))),"",INDEX(Tbl1_EmployerData[Grupo de empleo
],MATCH(0,COUNTIF('2. Herramienta de cálculo '!$A$2:$A29,Tbl1_EmployerData[Grupo de empleo
]),0))))</f>
        <v/>
      </c>
      <c r="B30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30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30" s="117" t="str">
        <f t="array" ref="D30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30" s="118" t="str">
        <f>IF(Tbl2_CalculationTool[[#This Row],[Grupo de empleo]]="","",COUNTIFS(Tbl1_EmployerData[Grupo de empleo
],Tbl2_CalculationTool[[#This Row],[Grupo de empleo]],Tbl1_EmployerData[Género (M, F, o X)],"F"))</f>
        <v/>
      </c>
      <c r="F30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30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30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30" s="118" t="str">
        <f>IF(Tbl2_CalculationTool[[#This Row],[Grupo de empleo]]="","",COUNTIFS(Tbl1_EmployerData[Grupo de empleo
],Tbl2_CalculationTool[[#This Row],[Grupo de empleo]],Tbl1_EmployerData[Género (M, F, o X)],"M"))</f>
        <v/>
      </c>
      <c r="J30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30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30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30" s="118" t="str">
        <f>IF(Tbl2_CalculationTool[[#This Row],[Grupo de empleo]]="","",COUNTIFS(Tbl1_EmployerData[Grupo de empleo
],Tbl2_CalculationTool[[#This Row],[Grupo de empleo]],Tbl1_EmployerData[Género (M, F, o X)],"X"))</f>
        <v/>
      </c>
      <c r="N30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30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30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30" s="118" t="str">
        <f t="shared" si="13"/>
        <v/>
      </c>
      <c r="R30" s="116" t="str">
        <f t="shared" si="0"/>
        <v/>
      </c>
      <c r="S30" s="116" t="str">
        <f t="shared" si="14"/>
        <v/>
      </c>
      <c r="T30" s="121" t="str">
        <f t="shared" si="1"/>
        <v/>
      </c>
      <c r="U30" s="122" t="str">
        <f t="shared" si="2"/>
        <v/>
      </c>
      <c r="V30" s="123" t="str">
        <f t="shared" si="3"/>
        <v/>
      </c>
      <c r="W30" s="116" t="str">
        <f t="shared" si="4"/>
        <v/>
      </c>
      <c r="X30" s="121" t="str">
        <f t="shared" si="5"/>
        <v/>
      </c>
      <c r="Y30" s="124" t="str">
        <f t="shared" si="6"/>
        <v/>
      </c>
      <c r="Z30" s="125" t="str">
        <f t="shared" si="7"/>
        <v/>
      </c>
      <c r="AA30" s="123" t="str">
        <f t="shared" si="8"/>
        <v/>
      </c>
      <c r="AB30" s="121" t="str">
        <f t="shared" si="9"/>
        <v/>
      </c>
      <c r="AC30" s="124" t="str">
        <f t="shared" si="10"/>
        <v/>
      </c>
      <c r="AD30" s="116" t="str">
        <f t="shared" si="11"/>
        <v/>
      </c>
      <c r="AE30" s="125" t="str">
        <f t="shared" si="12"/>
        <v/>
      </c>
    </row>
    <row r="31" spans="1:31">
      <c r="A31" s="126" t="str">
        <f t="array" ref="A31">IF(IF(ISERROR(INDEX(Tbl1_EmployerData[Grupo de empleo
],MATCH(0,COUNTIF('2. Herramienta de cálculo '!$A$2:$A30,Tbl1_EmployerData[Grupo de empleo
]),0))),"",INDEX(Tbl1_EmployerData[Grupo de empleo
],MATCH(0,COUNTIF('2. Herramienta de cálculo '!$A$2:$A30,Tbl1_EmployerData[Grupo de empleo
]),0)))=0,"",IF(ISERROR(INDEX(Tbl1_EmployerData[Grupo de empleo
],MATCH(0,COUNTIF('2. Herramienta de cálculo '!$A$2:$A30,Tbl1_EmployerData[Grupo de empleo
]),0))),"",INDEX(Tbl1_EmployerData[Grupo de empleo
],MATCH(0,COUNTIF('2. Herramienta de cálculo '!$A$2:$A30,Tbl1_EmployerData[Grupo de empleo
]),0))))</f>
        <v/>
      </c>
      <c r="B31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31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31" s="117" t="str">
        <f t="array" ref="D31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31" s="118" t="str">
        <f>IF(Tbl2_CalculationTool[[#This Row],[Grupo de empleo]]="","",COUNTIFS(Tbl1_EmployerData[Grupo de empleo
],Tbl2_CalculationTool[[#This Row],[Grupo de empleo]],Tbl1_EmployerData[Género (M, F, o X)],"F"))</f>
        <v/>
      </c>
      <c r="F31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31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31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31" s="118" t="str">
        <f>IF(Tbl2_CalculationTool[[#This Row],[Grupo de empleo]]="","",COUNTIFS(Tbl1_EmployerData[Grupo de empleo
],Tbl2_CalculationTool[[#This Row],[Grupo de empleo]],Tbl1_EmployerData[Género (M, F, o X)],"M"))</f>
        <v/>
      </c>
      <c r="J31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31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31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31" s="118" t="str">
        <f>IF(Tbl2_CalculationTool[[#This Row],[Grupo de empleo]]="","",COUNTIFS(Tbl1_EmployerData[Grupo de empleo
],Tbl2_CalculationTool[[#This Row],[Grupo de empleo]],Tbl1_EmployerData[Género (M, F, o X)],"X"))</f>
        <v/>
      </c>
      <c r="N31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31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31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31" s="118" t="str">
        <f t="shared" si="13"/>
        <v/>
      </c>
      <c r="R31" s="116" t="str">
        <f t="shared" si="0"/>
        <v/>
      </c>
      <c r="S31" s="116" t="str">
        <f t="shared" si="14"/>
        <v/>
      </c>
      <c r="T31" s="121" t="str">
        <f t="shared" si="1"/>
        <v/>
      </c>
      <c r="U31" s="122" t="str">
        <f t="shared" si="2"/>
        <v/>
      </c>
      <c r="V31" s="123" t="str">
        <f t="shared" si="3"/>
        <v/>
      </c>
      <c r="W31" s="116" t="str">
        <f t="shared" si="4"/>
        <v/>
      </c>
      <c r="X31" s="121" t="str">
        <f t="shared" si="5"/>
        <v/>
      </c>
      <c r="Y31" s="124" t="str">
        <f t="shared" si="6"/>
        <v/>
      </c>
      <c r="Z31" s="125" t="str">
        <f t="shared" si="7"/>
        <v/>
      </c>
      <c r="AA31" s="123" t="str">
        <f t="shared" si="8"/>
        <v/>
      </c>
      <c r="AB31" s="121" t="str">
        <f t="shared" si="9"/>
        <v/>
      </c>
      <c r="AC31" s="124" t="str">
        <f t="shared" si="10"/>
        <v/>
      </c>
      <c r="AD31" s="116" t="str">
        <f t="shared" si="11"/>
        <v/>
      </c>
      <c r="AE31" s="125" t="str">
        <f t="shared" si="12"/>
        <v/>
      </c>
    </row>
    <row r="32" spans="1:31">
      <c r="A32" s="126" t="str">
        <f t="array" ref="A32">IF(IF(ISERROR(INDEX(Tbl1_EmployerData[Grupo de empleo
],MATCH(0,COUNTIF('2. Herramienta de cálculo '!$A$2:$A31,Tbl1_EmployerData[Grupo de empleo
]),0))),"",INDEX(Tbl1_EmployerData[Grupo de empleo
],MATCH(0,COUNTIF('2. Herramienta de cálculo '!$A$2:$A31,Tbl1_EmployerData[Grupo de empleo
]),0)))=0,"",IF(ISERROR(INDEX(Tbl1_EmployerData[Grupo de empleo
],MATCH(0,COUNTIF('2. Herramienta de cálculo '!$A$2:$A31,Tbl1_EmployerData[Grupo de empleo
]),0))),"",INDEX(Tbl1_EmployerData[Grupo de empleo
],MATCH(0,COUNTIF('2. Herramienta de cálculo '!$A$2:$A31,Tbl1_EmployerData[Grupo de empleo
]),0))))</f>
        <v/>
      </c>
      <c r="B32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32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32" s="117" t="str">
        <f t="array" ref="D32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32" s="118" t="str">
        <f>IF(Tbl2_CalculationTool[[#This Row],[Grupo de empleo]]="","",COUNTIFS(Tbl1_EmployerData[Grupo de empleo
],Tbl2_CalculationTool[[#This Row],[Grupo de empleo]],Tbl1_EmployerData[Género (M, F, o X)],"F"))</f>
        <v/>
      </c>
      <c r="F32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32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32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32" s="118" t="str">
        <f>IF(Tbl2_CalculationTool[[#This Row],[Grupo de empleo]]="","",COUNTIFS(Tbl1_EmployerData[Grupo de empleo
],Tbl2_CalculationTool[[#This Row],[Grupo de empleo]],Tbl1_EmployerData[Género (M, F, o X)],"M"))</f>
        <v/>
      </c>
      <c r="J32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32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32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32" s="118" t="str">
        <f>IF(Tbl2_CalculationTool[[#This Row],[Grupo de empleo]]="","",COUNTIFS(Tbl1_EmployerData[Grupo de empleo
],Tbl2_CalculationTool[[#This Row],[Grupo de empleo]],Tbl1_EmployerData[Género (M, F, o X)],"X"))</f>
        <v/>
      </c>
      <c r="N32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32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32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32" s="118" t="str">
        <f t="shared" si="13"/>
        <v/>
      </c>
      <c r="R32" s="116" t="str">
        <f t="shared" si="0"/>
        <v/>
      </c>
      <c r="S32" s="116" t="str">
        <f t="shared" si="14"/>
        <v/>
      </c>
      <c r="T32" s="121" t="str">
        <f t="shared" si="1"/>
        <v/>
      </c>
      <c r="U32" s="122" t="str">
        <f t="shared" si="2"/>
        <v/>
      </c>
      <c r="V32" s="123" t="str">
        <f t="shared" si="3"/>
        <v/>
      </c>
      <c r="W32" s="116" t="str">
        <f t="shared" si="4"/>
        <v/>
      </c>
      <c r="X32" s="121" t="str">
        <f t="shared" si="5"/>
        <v/>
      </c>
      <c r="Y32" s="124" t="str">
        <f t="shared" si="6"/>
        <v/>
      </c>
      <c r="Z32" s="125" t="str">
        <f t="shared" si="7"/>
        <v/>
      </c>
      <c r="AA32" s="123" t="str">
        <f t="shared" si="8"/>
        <v/>
      </c>
      <c r="AB32" s="121" t="str">
        <f t="shared" si="9"/>
        <v/>
      </c>
      <c r="AC32" s="124" t="str">
        <f t="shared" si="10"/>
        <v/>
      </c>
      <c r="AD32" s="116" t="str">
        <f t="shared" si="11"/>
        <v/>
      </c>
      <c r="AE32" s="125" t="str">
        <f t="shared" si="12"/>
        <v/>
      </c>
    </row>
    <row r="33" spans="1:31">
      <c r="A33" s="126" t="str">
        <f t="array" ref="A33">IF(IF(ISERROR(INDEX(Tbl1_EmployerData[Grupo de empleo
],MATCH(0,COUNTIF('2. Herramienta de cálculo '!$A$2:$A32,Tbl1_EmployerData[Grupo de empleo
]),0))),"",INDEX(Tbl1_EmployerData[Grupo de empleo
],MATCH(0,COUNTIF('2. Herramienta de cálculo '!$A$2:$A32,Tbl1_EmployerData[Grupo de empleo
]),0)))=0,"",IF(ISERROR(INDEX(Tbl1_EmployerData[Grupo de empleo
],MATCH(0,COUNTIF('2. Herramienta de cálculo '!$A$2:$A32,Tbl1_EmployerData[Grupo de empleo
]),0))),"",INDEX(Tbl1_EmployerData[Grupo de empleo
],MATCH(0,COUNTIF('2. Herramienta de cálculo '!$A$2:$A32,Tbl1_EmployerData[Grupo de empleo
]),0))))</f>
        <v/>
      </c>
      <c r="B33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33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33" s="117" t="str">
        <f t="array" ref="D33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33" s="118" t="str">
        <f>IF(Tbl2_CalculationTool[[#This Row],[Grupo de empleo]]="","",COUNTIFS(Tbl1_EmployerData[Grupo de empleo
],Tbl2_CalculationTool[[#This Row],[Grupo de empleo]],Tbl1_EmployerData[Género (M, F, o X)],"F"))</f>
        <v/>
      </c>
      <c r="F33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33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33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33" s="118" t="str">
        <f>IF(Tbl2_CalculationTool[[#This Row],[Grupo de empleo]]="","",COUNTIFS(Tbl1_EmployerData[Grupo de empleo
],Tbl2_CalculationTool[[#This Row],[Grupo de empleo]],Tbl1_EmployerData[Género (M, F, o X)],"M"))</f>
        <v/>
      </c>
      <c r="J33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33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33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33" s="118" t="str">
        <f>IF(Tbl2_CalculationTool[[#This Row],[Grupo de empleo]]="","",COUNTIFS(Tbl1_EmployerData[Grupo de empleo
],Tbl2_CalculationTool[[#This Row],[Grupo de empleo]],Tbl1_EmployerData[Género (M, F, o X)],"X"))</f>
        <v/>
      </c>
      <c r="N33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33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33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33" s="118" t="str">
        <f t="shared" si="13"/>
        <v/>
      </c>
      <c r="R33" s="116" t="str">
        <f t="shared" si="0"/>
        <v/>
      </c>
      <c r="S33" s="116" t="str">
        <f t="shared" si="14"/>
        <v/>
      </c>
      <c r="T33" s="121" t="str">
        <f t="shared" si="1"/>
        <v/>
      </c>
      <c r="U33" s="122" t="str">
        <f t="shared" si="2"/>
        <v/>
      </c>
      <c r="V33" s="123" t="str">
        <f t="shared" si="3"/>
        <v/>
      </c>
      <c r="W33" s="116" t="str">
        <f t="shared" si="4"/>
        <v/>
      </c>
      <c r="X33" s="121" t="str">
        <f t="shared" si="5"/>
        <v/>
      </c>
      <c r="Y33" s="124" t="str">
        <f t="shared" si="6"/>
        <v/>
      </c>
      <c r="Z33" s="125" t="str">
        <f t="shared" si="7"/>
        <v/>
      </c>
      <c r="AA33" s="123" t="str">
        <f t="shared" si="8"/>
        <v/>
      </c>
      <c r="AB33" s="121" t="str">
        <f t="shared" si="9"/>
        <v/>
      </c>
      <c r="AC33" s="124" t="str">
        <f t="shared" si="10"/>
        <v/>
      </c>
      <c r="AD33" s="116" t="str">
        <f t="shared" si="11"/>
        <v/>
      </c>
      <c r="AE33" s="125" t="str">
        <f t="shared" si="12"/>
        <v/>
      </c>
    </row>
    <row r="34" spans="1:31">
      <c r="A34" s="126" t="str">
        <f t="array" ref="A34">IF(IF(ISERROR(INDEX(Tbl1_EmployerData[Grupo de empleo
],MATCH(0,COUNTIF('2. Herramienta de cálculo '!$A$2:$A33,Tbl1_EmployerData[Grupo de empleo
]),0))),"",INDEX(Tbl1_EmployerData[Grupo de empleo
],MATCH(0,COUNTIF('2. Herramienta de cálculo '!$A$2:$A33,Tbl1_EmployerData[Grupo de empleo
]),0)))=0,"",IF(ISERROR(INDEX(Tbl1_EmployerData[Grupo de empleo
],MATCH(0,COUNTIF('2. Herramienta de cálculo '!$A$2:$A33,Tbl1_EmployerData[Grupo de empleo
]),0))),"",INDEX(Tbl1_EmployerData[Grupo de empleo
],MATCH(0,COUNTIF('2. Herramienta de cálculo '!$A$2:$A33,Tbl1_EmployerData[Grupo de empleo
]),0))))</f>
        <v/>
      </c>
      <c r="B34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34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34" s="117" t="str">
        <f t="array" ref="D34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34" s="118" t="str">
        <f>IF(Tbl2_CalculationTool[[#This Row],[Grupo de empleo]]="","",COUNTIFS(Tbl1_EmployerData[Grupo de empleo
],Tbl2_CalculationTool[[#This Row],[Grupo de empleo]],Tbl1_EmployerData[Género (M, F, o X)],"F"))</f>
        <v/>
      </c>
      <c r="F34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34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34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34" s="118" t="str">
        <f>IF(Tbl2_CalculationTool[[#This Row],[Grupo de empleo]]="","",COUNTIFS(Tbl1_EmployerData[Grupo de empleo
],Tbl2_CalculationTool[[#This Row],[Grupo de empleo]],Tbl1_EmployerData[Género (M, F, o X)],"M"))</f>
        <v/>
      </c>
      <c r="J34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34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34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34" s="118" t="str">
        <f>IF(Tbl2_CalculationTool[[#This Row],[Grupo de empleo]]="","",COUNTIFS(Tbl1_EmployerData[Grupo de empleo
],Tbl2_CalculationTool[[#This Row],[Grupo de empleo]],Tbl1_EmployerData[Género (M, F, o X)],"X"))</f>
        <v/>
      </c>
      <c r="N34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34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34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34" s="118" t="str">
        <f t="shared" si="13"/>
        <v/>
      </c>
      <c r="R34" s="116" t="str">
        <f t="shared" si="0"/>
        <v/>
      </c>
      <c r="S34" s="116" t="str">
        <f t="shared" si="14"/>
        <v/>
      </c>
      <c r="T34" s="121" t="str">
        <f t="shared" si="1"/>
        <v/>
      </c>
      <c r="U34" s="122" t="str">
        <f t="shared" si="2"/>
        <v/>
      </c>
      <c r="V34" s="123" t="str">
        <f t="shared" si="3"/>
        <v/>
      </c>
      <c r="W34" s="116" t="str">
        <f t="shared" si="4"/>
        <v/>
      </c>
      <c r="X34" s="121" t="str">
        <f t="shared" si="5"/>
        <v/>
      </c>
      <c r="Y34" s="124" t="str">
        <f t="shared" si="6"/>
        <v/>
      </c>
      <c r="Z34" s="125" t="str">
        <f t="shared" si="7"/>
        <v/>
      </c>
      <c r="AA34" s="123" t="str">
        <f t="shared" si="8"/>
        <v/>
      </c>
      <c r="AB34" s="121" t="str">
        <f t="shared" si="9"/>
        <v/>
      </c>
      <c r="AC34" s="124" t="str">
        <f t="shared" si="10"/>
        <v/>
      </c>
      <c r="AD34" s="116" t="str">
        <f t="shared" si="11"/>
        <v/>
      </c>
      <c r="AE34" s="125" t="str">
        <f t="shared" si="12"/>
        <v/>
      </c>
    </row>
    <row r="35" spans="1:31">
      <c r="A35" s="126" t="str">
        <f t="array" ref="A35">IF(IF(ISERROR(INDEX(Tbl1_EmployerData[Grupo de empleo
],MATCH(0,COUNTIF('2. Herramienta de cálculo '!$A$2:$A34,Tbl1_EmployerData[Grupo de empleo
]),0))),"",INDEX(Tbl1_EmployerData[Grupo de empleo
],MATCH(0,COUNTIF('2. Herramienta de cálculo '!$A$2:$A34,Tbl1_EmployerData[Grupo de empleo
]),0)))=0,"",IF(ISERROR(INDEX(Tbl1_EmployerData[Grupo de empleo
],MATCH(0,COUNTIF('2. Herramienta de cálculo '!$A$2:$A34,Tbl1_EmployerData[Grupo de empleo
]),0))),"",INDEX(Tbl1_EmployerData[Grupo de empleo
],MATCH(0,COUNTIF('2. Herramienta de cálculo '!$A$2:$A34,Tbl1_EmployerData[Grupo de empleo
]),0))))</f>
        <v/>
      </c>
      <c r="B35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35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35" s="117" t="str">
        <f t="array" ref="D35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35" s="118" t="str">
        <f>IF(Tbl2_CalculationTool[[#This Row],[Grupo de empleo]]="","",COUNTIFS(Tbl1_EmployerData[Grupo de empleo
],Tbl2_CalculationTool[[#This Row],[Grupo de empleo]],Tbl1_EmployerData[Género (M, F, o X)],"F"))</f>
        <v/>
      </c>
      <c r="F35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35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35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35" s="118" t="str">
        <f>IF(Tbl2_CalculationTool[[#This Row],[Grupo de empleo]]="","",COUNTIFS(Tbl1_EmployerData[Grupo de empleo
],Tbl2_CalculationTool[[#This Row],[Grupo de empleo]],Tbl1_EmployerData[Género (M, F, o X)],"M"))</f>
        <v/>
      </c>
      <c r="J35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35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35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35" s="118" t="str">
        <f>IF(Tbl2_CalculationTool[[#This Row],[Grupo de empleo]]="","",COUNTIFS(Tbl1_EmployerData[Grupo de empleo
],Tbl2_CalculationTool[[#This Row],[Grupo de empleo]],Tbl1_EmployerData[Género (M, F, o X)],"X"))</f>
        <v/>
      </c>
      <c r="N35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35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35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35" s="118" t="str">
        <f t="shared" si="13"/>
        <v/>
      </c>
      <c r="R35" s="116" t="str">
        <f t="shared" si="0"/>
        <v/>
      </c>
      <c r="S35" s="116" t="str">
        <f t="shared" si="14"/>
        <v/>
      </c>
      <c r="T35" s="121" t="str">
        <f t="shared" si="1"/>
        <v/>
      </c>
      <c r="U35" s="122" t="str">
        <f t="shared" si="2"/>
        <v/>
      </c>
      <c r="V35" s="123" t="str">
        <f t="shared" si="3"/>
        <v/>
      </c>
      <c r="W35" s="116" t="str">
        <f t="shared" si="4"/>
        <v/>
      </c>
      <c r="X35" s="121" t="str">
        <f t="shared" si="5"/>
        <v/>
      </c>
      <c r="Y35" s="124" t="str">
        <f t="shared" si="6"/>
        <v/>
      </c>
      <c r="Z35" s="125" t="str">
        <f t="shared" si="7"/>
        <v/>
      </c>
      <c r="AA35" s="123" t="str">
        <f t="shared" si="8"/>
        <v/>
      </c>
      <c r="AB35" s="121" t="str">
        <f t="shared" si="9"/>
        <v/>
      </c>
      <c r="AC35" s="124" t="str">
        <f t="shared" si="10"/>
        <v/>
      </c>
      <c r="AD35" s="116" t="str">
        <f t="shared" si="11"/>
        <v/>
      </c>
      <c r="AE35" s="125" t="str">
        <f t="shared" si="12"/>
        <v/>
      </c>
    </row>
    <row r="36" spans="1:31">
      <c r="A36" s="126" t="str">
        <f t="array" ref="A36">IF(IF(ISERROR(INDEX(Tbl1_EmployerData[Grupo de empleo
],MATCH(0,COUNTIF('2. Herramienta de cálculo '!$A$2:$A35,Tbl1_EmployerData[Grupo de empleo
]),0))),"",INDEX(Tbl1_EmployerData[Grupo de empleo
],MATCH(0,COUNTIF('2. Herramienta de cálculo '!$A$2:$A35,Tbl1_EmployerData[Grupo de empleo
]),0)))=0,"",IF(ISERROR(INDEX(Tbl1_EmployerData[Grupo de empleo
],MATCH(0,COUNTIF('2. Herramienta de cálculo '!$A$2:$A35,Tbl1_EmployerData[Grupo de empleo
]),0))),"",INDEX(Tbl1_EmployerData[Grupo de empleo
],MATCH(0,COUNTIF('2. Herramienta de cálculo '!$A$2:$A35,Tbl1_EmployerData[Grupo de empleo
]),0))))</f>
        <v/>
      </c>
      <c r="B36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36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36" s="117" t="str">
        <f t="array" ref="D36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36" s="118" t="str">
        <f>IF(Tbl2_CalculationTool[[#This Row],[Grupo de empleo]]="","",COUNTIFS(Tbl1_EmployerData[Grupo de empleo
],Tbl2_CalculationTool[[#This Row],[Grupo de empleo]],Tbl1_EmployerData[Género (M, F, o X)],"F"))</f>
        <v/>
      </c>
      <c r="F36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36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36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36" s="118" t="str">
        <f>IF(Tbl2_CalculationTool[[#This Row],[Grupo de empleo]]="","",COUNTIFS(Tbl1_EmployerData[Grupo de empleo
],Tbl2_CalculationTool[[#This Row],[Grupo de empleo]],Tbl1_EmployerData[Género (M, F, o X)],"M"))</f>
        <v/>
      </c>
      <c r="J36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36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36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36" s="118" t="str">
        <f>IF(Tbl2_CalculationTool[[#This Row],[Grupo de empleo]]="","",COUNTIFS(Tbl1_EmployerData[Grupo de empleo
],Tbl2_CalculationTool[[#This Row],[Grupo de empleo]],Tbl1_EmployerData[Género (M, F, o X)],"X"))</f>
        <v/>
      </c>
      <c r="N36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36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36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36" s="118" t="str">
        <f t="shared" si="13"/>
        <v/>
      </c>
      <c r="R36" s="116" t="str">
        <f t="shared" si="0"/>
        <v/>
      </c>
      <c r="S36" s="116" t="str">
        <f t="shared" si="14"/>
        <v/>
      </c>
      <c r="T36" s="121" t="str">
        <f t="shared" si="1"/>
        <v/>
      </c>
      <c r="U36" s="122" t="str">
        <f t="shared" si="2"/>
        <v/>
      </c>
      <c r="V36" s="123" t="str">
        <f t="shared" si="3"/>
        <v/>
      </c>
      <c r="W36" s="116" t="str">
        <f t="shared" si="4"/>
        <v/>
      </c>
      <c r="X36" s="121" t="str">
        <f t="shared" si="5"/>
        <v/>
      </c>
      <c r="Y36" s="124" t="str">
        <f t="shared" si="6"/>
        <v/>
      </c>
      <c r="Z36" s="125" t="str">
        <f t="shared" si="7"/>
        <v/>
      </c>
      <c r="AA36" s="123" t="str">
        <f t="shared" si="8"/>
        <v/>
      </c>
      <c r="AB36" s="121" t="str">
        <f t="shared" si="9"/>
        <v/>
      </c>
      <c r="AC36" s="124" t="str">
        <f t="shared" si="10"/>
        <v/>
      </c>
      <c r="AD36" s="116" t="str">
        <f t="shared" si="11"/>
        <v/>
      </c>
      <c r="AE36" s="125" t="str">
        <f t="shared" si="12"/>
        <v/>
      </c>
    </row>
    <row r="37" spans="1:31">
      <c r="A37" s="126" t="str">
        <f t="array" ref="A37">IF(IF(ISERROR(INDEX(Tbl1_EmployerData[Grupo de empleo
],MATCH(0,COUNTIF('2. Herramienta de cálculo '!$A$2:$A36,Tbl1_EmployerData[Grupo de empleo
]),0))),"",INDEX(Tbl1_EmployerData[Grupo de empleo
],MATCH(0,COUNTIF('2. Herramienta de cálculo '!$A$2:$A36,Tbl1_EmployerData[Grupo de empleo
]),0)))=0,"",IF(ISERROR(INDEX(Tbl1_EmployerData[Grupo de empleo
],MATCH(0,COUNTIF('2. Herramienta de cálculo '!$A$2:$A36,Tbl1_EmployerData[Grupo de empleo
]),0))),"",INDEX(Tbl1_EmployerData[Grupo de empleo
],MATCH(0,COUNTIF('2. Herramienta de cálculo '!$A$2:$A36,Tbl1_EmployerData[Grupo de empleo
]),0))))</f>
        <v/>
      </c>
      <c r="B37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37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37" s="117" t="str">
        <f t="array" ref="D37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37" s="118" t="str">
        <f>IF(Tbl2_CalculationTool[[#This Row],[Grupo de empleo]]="","",COUNTIFS(Tbl1_EmployerData[Grupo de empleo
],Tbl2_CalculationTool[[#This Row],[Grupo de empleo]],Tbl1_EmployerData[Género (M, F, o X)],"F"))</f>
        <v/>
      </c>
      <c r="F37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37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37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37" s="118" t="str">
        <f>IF(Tbl2_CalculationTool[[#This Row],[Grupo de empleo]]="","",COUNTIFS(Tbl1_EmployerData[Grupo de empleo
],Tbl2_CalculationTool[[#This Row],[Grupo de empleo]],Tbl1_EmployerData[Género (M, F, o X)],"M"))</f>
        <v/>
      </c>
      <c r="J37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37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37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37" s="118" t="str">
        <f>IF(Tbl2_CalculationTool[[#This Row],[Grupo de empleo]]="","",COUNTIFS(Tbl1_EmployerData[Grupo de empleo
],Tbl2_CalculationTool[[#This Row],[Grupo de empleo]],Tbl1_EmployerData[Género (M, F, o X)],"X"))</f>
        <v/>
      </c>
      <c r="N37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37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37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37" s="118" t="str">
        <f t="shared" si="13"/>
        <v/>
      </c>
      <c r="R37" s="116" t="str">
        <f t="shared" si="0"/>
        <v/>
      </c>
      <c r="S37" s="116" t="str">
        <f t="shared" si="14"/>
        <v/>
      </c>
      <c r="T37" s="121" t="str">
        <f t="shared" si="1"/>
        <v/>
      </c>
      <c r="U37" s="122" t="str">
        <f t="shared" si="2"/>
        <v/>
      </c>
      <c r="V37" s="123" t="str">
        <f t="shared" si="3"/>
        <v/>
      </c>
      <c r="W37" s="116" t="str">
        <f t="shared" si="4"/>
        <v/>
      </c>
      <c r="X37" s="121" t="str">
        <f t="shared" si="5"/>
        <v/>
      </c>
      <c r="Y37" s="124" t="str">
        <f t="shared" si="6"/>
        <v/>
      </c>
      <c r="Z37" s="125" t="str">
        <f t="shared" si="7"/>
        <v/>
      </c>
      <c r="AA37" s="123" t="str">
        <f t="shared" si="8"/>
        <v/>
      </c>
      <c r="AB37" s="121" t="str">
        <f t="shared" si="9"/>
        <v/>
      </c>
      <c r="AC37" s="124" t="str">
        <f t="shared" si="10"/>
        <v/>
      </c>
      <c r="AD37" s="116" t="str">
        <f t="shared" si="11"/>
        <v/>
      </c>
      <c r="AE37" s="125" t="str">
        <f t="shared" si="12"/>
        <v/>
      </c>
    </row>
    <row r="38" spans="1:31">
      <c r="A38" s="126" t="str">
        <f t="array" ref="A38">IF(IF(ISERROR(INDEX(Tbl1_EmployerData[Grupo de empleo
],MATCH(0,COUNTIF('2. Herramienta de cálculo '!$A$2:$A37,Tbl1_EmployerData[Grupo de empleo
]),0))),"",INDEX(Tbl1_EmployerData[Grupo de empleo
],MATCH(0,COUNTIF('2. Herramienta de cálculo '!$A$2:$A37,Tbl1_EmployerData[Grupo de empleo
]),0)))=0,"",IF(ISERROR(INDEX(Tbl1_EmployerData[Grupo de empleo
],MATCH(0,COUNTIF('2. Herramienta de cálculo '!$A$2:$A37,Tbl1_EmployerData[Grupo de empleo
]),0))),"",INDEX(Tbl1_EmployerData[Grupo de empleo
],MATCH(0,COUNTIF('2. Herramienta de cálculo '!$A$2:$A37,Tbl1_EmployerData[Grupo de empleo
]),0))))</f>
        <v/>
      </c>
      <c r="B38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38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38" s="117" t="str">
        <f t="array" ref="D38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38" s="118" t="str">
        <f>IF(Tbl2_CalculationTool[[#This Row],[Grupo de empleo]]="","",COUNTIFS(Tbl1_EmployerData[Grupo de empleo
],Tbl2_CalculationTool[[#This Row],[Grupo de empleo]],Tbl1_EmployerData[Género (M, F, o X)],"F"))</f>
        <v/>
      </c>
      <c r="F38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38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38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38" s="118" t="str">
        <f>IF(Tbl2_CalculationTool[[#This Row],[Grupo de empleo]]="","",COUNTIFS(Tbl1_EmployerData[Grupo de empleo
],Tbl2_CalculationTool[[#This Row],[Grupo de empleo]],Tbl1_EmployerData[Género (M, F, o X)],"M"))</f>
        <v/>
      </c>
      <c r="J38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38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38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38" s="118" t="str">
        <f>IF(Tbl2_CalculationTool[[#This Row],[Grupo de empleo]]="","",COUNTIFS(Tbl1_EmployerData[Grupo de empleo
],Tbl2_CalculationTool[[#This Row],[Grupo de empleo]],Tbl1_EmployerData[Género (M, F, o X)],"X"))</f>
        <v/>
      </c>
      <c r="N38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38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38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38" s="118" t="str">
        <f t="shared" si="13"/>
        <v/>
      </c>
      <c r="R38" s="116" t="str">
        <f t="shared" si="0"/>
        <v/>
      </c>
      <c r="S38" s="116" t="str">
        <f t="shared" si="14"/>
        <v/>
      </c>
      <c r="T38" s="121" t="str">
        <f t="shared" si="1"/>
        <v/>
      </c>
      <c r="U38" s="122" t="str">
        <f t="shared" si="2"/>
        <v/>
      </c>
      <c r="V38" s="123" t="str">
        <f t="shared" si="3"/>
        <v/>
      </c>
      <c r="W38" s="116" t="str">
        <f t="shared" si="4"/>
        <v/>
      </c>
      <c r="X38" s="121" t="str">
        <f t="shared" si="5"/>
        <v/>
      </c>
      <c r="Y38" s="124" t="str">
        <f t="shared" si="6"/>
        <v/>
      </c>
      <c r="Z38" s="125" t="str">
        <f t="shared" si="7"/>
        <v/>
      </c>
      <c r="AA38" s="123" t="str">
        <f t="shared" si="8"/>
        <v/>
      </c>
      <c r="AB38" s="121" t="str">
        <f t="shared" si="9"/>
        <v/>
      </c>
      <c r="AC38" s="124" t="str">
        <f t="shared" si="10"/>
        <v/>
      </c>
      <c r="AD38" s="116" t="str">
        <f t="shared" si="11"/>
        <v/>
      </c>
      <c r="AE38" s="125" t="str">
        <f t="shared" si="12"/>
        <v/>
      </c>
    </row>
    <row r="39" spans="1:31">
      <c r="A39" s="126" t="str">
        <f t="array" ref="A39">IF(IF(ISERROR(INDEX(Tbl1_EmployerData[Grupo de empleo
],MATCH(0,COUNTIF('2. Herramienta de cálculo '!$A$2:$A38,Tbl1_EmployerData[Grupo de empleo
]),0))),"",INDEX(Tbl1_EmployerData[Grupo de empleo
],MATCH(0,COUNTIF('2. Herramienta de cálculo '!$A$2:$A38,Tbl1_EmployerData[Grupo de empleo
]),0)))=0,"",IF(ISERROR(INDEX(Tbl1_EmployerData[Grupo de empleo
],MATCH(0,COUNTIF('2. Herramienta de cálculo '!$A$2:$A38,Tbl1_EmployerData[Grupo de empleo
]),0))),"",INDEX(Tbl1_EmployerData[Grupo de empleo
],MATCH(0,COUNTIF('2. Herramienta de cálculo '!$A$2:$A38,Tbl1_EmployerData[Grupo de empleo
]),0))))</f>
        <v/>
      </c>
      <c r="B39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39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39" s="117" t="str">
        <f t="array" ref="D39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39" s="118" t="str">
        <f>IF(Tbl2_CalculationTool[[#This Row],[Grupo de empleo]]="","",COUNTIFS(Tbl1_EmployerData[Grupo de empleo
],Tbl2_CalculationTool[[#This Row],[Grupo de empleo]],Tbl1_EmployerData[Género (M, F, o X)],"F"))</f>
        <v/>
      </c>
      <c r="F39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39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39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39" s="118" t="str">
        <f>IF(Tbl2_CalculationTool[[#This Row],[Grupo de empleo]]="","",COUNTIFS(Tbl1_EmployerData[Grupo de empleo
],Tbl2_CalculationTool[[#This Row],[Grupo de empleo]],Tbl1_EmployerData[Género (M, F, o X)],"M"))</f>
        <v/>
      </c>
      <c r="J39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39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39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39" s="118" t="str">
        <f>IF(Tbl2_CalculationTool[[#This Row],[Grupo de empleo]]="","",COUNTIFS(Tbl1_EmployerData[Grupo de empleo
],Tbl2_CalculationTool[[#This Row],[Grupo de empleo]],Tbl1_EmployerData[Género (M, F, o X)],"X"))</f>
        <v/>
      </c>
      <c r="N39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39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39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39" s="118" t="str">
        <f t="shared" si="13"/>
        <v/>
      </c>
      <c r="R39" s="116" t="str">
        <f t="shared" si="0"/>
        <v/>
      </c>
      <c r="S39" s="116" t="str">
        <f t="shared" si="14"/>
        <v/>
      </c>
      <c r="T39" s="121" t="str">
        <f t="shared" si="1"/>
        <v/>
      </c>
      <c r="U39" s="122" t="str">
        <f t="shared" si="2"/>
        <v/>
      </c>
      <c r="V39" s="123" t="str">
        <f t="shared" si="3"/>
        <v/>
      </c>
      <c r="W39" s="116" t="str">
        <f t="shared" si="4"/>
        <v/>
      </c>
      <c r="X39" s="121" t="str">
        <f t="shared" si="5"/>
        <v/>
      </c>
      <c r="Y39" s="124" t="str">
        <f t="shared" si="6"/>
        <v/>
      </c>
      <c r="Z39" s="125" t="str">
        <f t="shared" si="7"/>
        <v/>
      </c>
      <c r="AA39" s="123" t="str">
        <f t="shared" si="8"/>
        <v/>
      </c>
      <c r="AB39" s="121" t="str">
        <f t="shared" si="9"/>
        <v/>
      </c>
      <c r="AC39" s="124" t="str">
        <f t="shared" si="10"/>
        <v/>
      </c>
      <c r="AD39" s="116" t="str">
        <f t="shared" si="11"/>
        <v/>
      </c>
      <c r="AE39" s="125" t="str">
        <f t="shared" si="12"/>
        <v/>
      </c>
    </row>
    <row r="40" spans="1:31">
      <c r="A40" s="126" t="str">
        <f t="array" ref="A40">IF(IF(ISERROR(INDEX(Tbl1_EmployerData[Grupo de empleo
],MATCH(0,COUNTIF('2. Herramienta de cálculo '!$A$2:$A39,Tbl1_EmployerData[Grupo de empleo
]),0))),"",INDEX(Tbl1_EmployerData[Grupo de empleo
],MATCH(0,COUNTIF('2. Herramienta de cálculo '!$A$2:$A39,Tbl1_EmployerData[Grupo de empleo
]),0)))=0,"",IF(ISERROR(INDEX(Tbl1_EmployerData[Grupo de empleo
],MATCH(0,COUNTIF('2. Herramienta de cálculo '!$A$2:$A39,Tbl1_EmployerData[Grupo de empleo
]),0))),"",INDEX(Tbl1_EmployerData[Grupo de empleo
],MATCH(0,COUNTIF('2. Herramienta de cálculo '!$A$2:$A39,Tbl1_EmployerData[Grupo de empleo
]),0))))</f>
        <v/>
      </c>
      <c r="B40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40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40" s="117" t="str">
        <f t="array" ref="D40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40" s="118" t="str">
        <f>IF(Tbl2_CalculationTool[[#This Row],[Grupo de empleo]]="","",COUNTIFS(Tbl1_EmployerData[Grupo de empleo
],Tbl2_CalculationTool[[#This Row],[Grupo de empleo]],Tbl1_EmployerData[Género (M, F, o X)],"F"))</f>
        <v/>
      </c>
      <c r="F40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40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40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40" s="118" t="str">
        <f>IF(Tbl2_CalculationTool[[#This Row],[Grupo de empleo]]="","",COUNTIFS(Tbl1_EmployerData[Grupo de empleo
],Tbl2_CalculationTool[[#This Row],[Grupo de empleo]],Tbl1_EmployerData[Género (M, F, o X)],"M"))</f>
        <v/>
      </c>
      <c r="J40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40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40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40" s="118" t="str">
        <f>IF(Tbl2_CalculationTool[[#This Row],[Grupo de empleo]]="","",COUNTIFS(Tbl1_EmployerData[Grupo de empleo
],Tbl2_CalculationTool[[#This Row],[Grupo de empleo]],Tbl1_EmployerData[Género (M, F, o X)],"X"))</f>
        <v/>
      </c>
      <c r="N40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40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40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40" s="118" t="str">
        <f t="shared" si="13"/>
        <v/>
      </c>
      <c r="R40" s="116" t="str">
        <f t="shared" si="0"/>
        <v/>
      </c>
      <c r="S40" s="116" t="str">
        <f t="shared" si="14"/>
        <v/>
      </c>
      <c r="T40" s="121" t="str">
        <f t="shared" si="1"/>
        <v/>
      </c>
      <c r="U40" s="122" t="str">
        <f t="shared" si="2"/>
        <v/>
      </c>
      <c r="V40" s="123" t="str">
        <f t="shared" si="3"/>
        <v/>
      </c>
      <c r="W40" s="116" t="str">
        <f t="shared" si="4"/>
        <v/>
      </c>
      <c r="X40" s="121" t="str">
        <f t="shared" si="5"/>
        <v/>
      </c>
      <c r="Y40" s="124" t="str">
        <f t="shared" si="6"/>
        <v/>
      </c>
      <c r="Z40" s="125" t="str">
        <f t="shared" si="7"/>
        <v/>
      </c>
      <c r="AA40" s="123" t="str">
        <f t="shared" si="8"/>
        <v/>
      </c>
      <c r="AB40" s="121" t="str">
        <f t="shared" si="9"/>
        <v/>
      </c>
      <c r="AC40" s="124" t="str">
        <f t="shared" si="10"/>
        <v/>
      </c>
      <c r="AD40" s="116" t="str">
        <f t="shared" si="11"/>
        <v/>
      </c>
      <c r="AE40" s="125" t="str">
        <f t="shared" si="12"/>
        <v/>
      </c>
    </row>
    <row r="41" spans="1:31">
      <c r="A41" s="126" t="str">
        <f t="array" ref="A41">IF(IF(ISERROR(INDEX(Tbl1_EmployerData[Grupo de empleo
],MATCH(0,COUNTIF('2. Herramienta de cálculo '!$A$2:$A40,Tbl1_EmployerData[Grupo de empleo
]),0))),"",INDEX(Tbl1_EmployerData[Grupo de empleo
],MATCH(0,COUNTIF('2. Herramienta de cálculo '!$A$2:$A40,Tbl1_EmployerData[Grupo de empleo
]),0)))=0,"",IF(ISERROR(INDEX(Tbl1_EmployerData[Grupo de empleo
],MATCH(0,COUNTIF('2. Herramienta de cálculo '!$A$2:$A40,Tbl1_EmployerData[Grupo de empleo
]),0))),"",INDEX(Tbl1_EmployerData[Grupo de empleo
],MATCH(0,COUNTIF('2. Herramienta de cálculo '!$A$2:$A40,Tbl1_EmployerData[Grupo de empleo
]),0))))</f>
        <v/>
      </c>
      <c r="B41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41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41" s="117" t="str">
        <f t="array" ref="D41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41" s="118" t="str">
        <f>IF(Tbl2_CalculationTool[[#This Row],[Grupo de empleo]]="","",COUNTIFS(Tbl1_EmployerData[Grupo de empleo
],Tbl2_CalculationTool[[#This Row],[Grupo de empleo]],Tbl1_EmployerData[Género (M, F, o X)],"F"))</f>
        <v/>
      </c>
      <c r="F41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41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41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41" s="118" t="str">
        <f>IF(Tbl2_CalculationTool[[#This Row],[Grupo de empleo]]="","",COUNTIFS(Tbl1_EmployerData[Grupo de empleo
],Tbl2_CalculationTool[[#This Row],[Grupo de empleo]],Tbl1_EmployerData[Género (M, F, o X)],"M"))</f>
        <v/>
      </c>
      <c r="J41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41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41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41" s="118" t="str">
        <f>IF(Tbl2_CalculationTool[[#This Row],[Grupo de empleo]]="","",COUNTIFS(Tbl1_EmployerData[Grupo de empleo
],Tbl2_CalculationTool[[#This Row],[Grupo de empleo]],Tbl1_EmployerData[Género (M, F, o X)],"X"))</f>
        <v/>
      </c>
      <c r="N41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41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41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41" s="118" t="str">
        <f t="shared" si="13"/>
        <v/>
      </c>
      <c r="R41" s="116" t="str">
        <f t="shared" si="0"/>
        <v/>
      </c>
      <c r="S41" s="116" t="str">
        <f t="shared" si="14"/>
        <v/>
      </c>
      <c r="T41" s="121" t="str">
        <f t="shared" si="1"/>
        <v/>
      </c>
      <c r="U41" s="122" t="str">
        <f t="shared" si="2"/>
        <v/>
      </c>
      <c r="V41" s="123" t="str">
        <f t="shared" si="3"/>
        <v/>
      </c>
      <c r="W41" s="116" t="str">
        <f t="shared" si="4"/>
        <v/>
      </c>
      <c r="X41" s="121" t="str">
        <f t="shared" si="5"/>
        <v/>
      </c>
      <c r="Y41" s="124" t="str">
        <f t="shared" si="6"/>
        <v/>
      </c>
      <c r="Z41" s="125" t="str">
        <f t="shared" si="7"/>
        <v/>
      </c>
      <c r="AA41" s="123" t="str">
        <f t="shared" si="8"/>
        <v/>
      </c>
      <c r="AB41" s="121" t="str">
        <f t="shared" si="9"/>
        <v/>
      </c>
      <c r="AC41" s="124" t="str">
        <f t="shared" si="10"/>
        <v/>
      </c>
      <c r="AD41" s="116" t="str">
        <f t="shared" si="11"/>
        <v/>
      </c>
      <c r="AE41" s="125" t="str">
        <f t="shared" si="12"/>
        <v/>
      </c>
    </row>
    <row r="42" spans="1:31">
      <c r="A42" s="126" t="str">
        <f t="array" ref="A42">IF(IF(ISERROR(INDEX(Tbl1_EmployerData[Grupo de empleo
],MATCH(0,COUNTIF('2. Herramienta de cálculo '!$A$2:$A41,Tbl1_EmployerData[Grupo de empleo
]),0))),"",INDEX(Tbl1_EmployerData[Grupo de empleo
],MATCH(0,COUNTIF('2. Herramienta de cálculo '!$A$2:$A41,Tbl1_EmployerData[Grupo de empleo
]),0)))=0,"",IF(ISERROR(INDEX(Tbl1_EmployerData[Grupo de empleo
],MATCH(0,COUNTIF('2. Herramienta de cálculo '!$A$2:$A41,Tbl1_EmployerData[Grupo de empleo
]),0))),"",INDEX(Tbl1_EmployerData[Grupo de empleo
],MATCH(0,COUNTIF('2. Herramienta de cálculo '!$A$2:$A41,Tbl1_EmployerData[Grupo de empleo
]),0))))</f>
        <v/>
      </c>
      <c r="B42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42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42" s="117" t="str">
        <f t="array" ref="D42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42" s="118" t="str">
        <f>IF(Tbl2_CalculationTool[[#This Row],[Grupo de empleo]]="","",COUNTIFS(Tbl1_EmployerData[Grupo de empleo
],Tbl2_CalculationTool[[#This Row],[Grupo de empleo]],Tbl1_EmployerData[Género (M, F, o X)],"F"))</f>
        <v/>
      </c>
      <c r="F42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42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42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42" s="118" t="str">
        <f>IF(Tbl2_CalculationTool[[#This Row],[Grupo de empleo]]="","",COUNTIFS(Tbl1_EmployerData[Grupo de empleo
],Tbl2_CalculationTool[[#This Row],[Grupo de empleo]],Tbl1_EmployerData[Género (M, F, o X)],"M"))</f>
        <v/>
      </c>
      <c r="J42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42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42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42" s="118" t="str">
        <f>IF(Tbl2_CalculationTool[[#This Row],[Grupo de empleo]]="","",COUNTIFS(Tbl1_EmployerData[Grupo de empleo
],Tbl2_CalculationTool[[#This Row],[Grupo de empleo]],Tbl1_EmployerData[Género (M, F, o X)],"X"))</f>
        <v/>
      </c>
      <c r="N42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42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42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42" s="118" t="str">
        <f t="shared" si="13"/>
        <v/>
      </c>
      <c r="R42" s="116" t="str">
        <f t="shared" si="0"/>
        <v/>
      </c>
      <c r="S42" s="116" t="str">
        <f t="shared" si="14"/>
        <v/>
      </c>
      <c r="T42" s="121" t="str">
        <f t="shared" si="1"/>
        <v/>
      </c>
      <c r="U42" s="122" t="str">
        <f t="shared" si="2"/>
        <v/>
      </c>
      <c r="V42" s="123" t="str">
        <f t="shared" si="3"/>
        <v/>
      </c>
      <c r="W42" s="116" t="str">
        <f t="shared" si="4"/>
        <v/>
      </c>
      <c r="X42" s="121" t="str">
        <f t="shared" si="5"/>
        <v/>
      </c>
      <c r="Y42" s="124" t="str">
        <f t="shared" si="6"/>
        <v/>
      </c>
      <c r="Z42" s="125" t="str">
        <f t="shared" si="7"/>
        <v/>
      </c>
      <c r="AA42" s="123" t="str">
        <f t="shared" si="8"/>
        <v/>
      </c>
      <c r="AB42" s="121" t="str">
        <f t="shared" si="9"/>
        <v/>
      </c>
      <c r="AC42" s="124" t="str">
        <f t="shared" si="10"/>
        <v/>
      </c>
      <c r="AD42" s="116" t="str">
        <f t="shared" si="11"/>
        <v/>
      </c>
      <c r="AE42" s="125" t="str">
        <f t="shared" si="12"/>
        <v/>
      </c>
    </row>
    <row r="43" spans="1:31">
      <c r="A43" s="126" t="str">
        <f t="array" ref="A43">IF(IF(ISERROR(INDEX(Tbl1_EmployerData[Grupo de empleo
],MATCH(0,COUNTIF('2. Herramienta de cálculo '!$A$2:$A42,Tbl1_EmployerData[Grupo de empleo
]),0))),"",INDEX(Tbl1_EmployerData[Grupo de empleo
],MATCH(0,COUNTIF('2. Herramienta de cálculo '!$A$2:$A42,Tbl1_EmployerData[Grupo de empleo
]),0)))=0,"",IF(ISERROR(INDEX(Tbl1_EmployerData[Grupo de empleo
],MATCH(0,COUNTIF('2. Herramienta de cálculo '!$A$2:$A42,Tbl1_EmployerData[Grupo de empleo
]),0))),"",INDEX(Tbl1_EmployerData[Grupo de empleo
],MATCH(0,COUNTIF('2. Herramienta de cálculo '!$A$2:$A42,Tbl1_EmployerData[Grupo de empleo
]),0))))</f>
        <v/>
      </c>
      <c r="B43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43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43" s="117" t="str">
        <f t="array" ref="D43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43" s="118" t="str">
        <f>IF(Tbl2_CalculationTool[[#This Row],[Grupo de empleo]]="","",COUNTIFS(Tbl1_EmployerData[Grupo de empleo
],Tbl2_CalculationTool[[#This Row],[Grupo de empleo]],Tbl1_EmployerData[Género (M, F, o X)],"F"))</f>
        <v/>
      </c>
      <c r="F43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43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43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43" s="118" t="str">
        <f>IF(Tbl2_CalculationTool[[#This Row],[Grupo de empleo]]="","",COUNTIFS(Tbl1_EmployerData[Grupo de empleo
],Tbl2_CalculationTool[[#This Row],[Grupo de empleo]],Tbl1_EmployerData[Género (M, F, o X)],"M"))</f>
        <v/>
      </c>
      <c r="J43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43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43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43" s="118" t="str">
        <f>IF(Tbl2_CalculationTool[[#This Row],[Grupo de empleo]]="","",COUNTIFS(Tbl1_EmployerData[Grupo de empleo
],Tbl2_CalculationTool[[#This Row],[Grupo de empleo]],Tbl1_EmployerData[Género (M, F, o X)],"X"))</f>
        <v/>
      </c>
      <c r="N43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43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43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43" s="118" t="str">
        <f t="shared" si="13"/>
        <v/>
      </c>
      <c r="R43" s="116" t="str">
        <f t="shared" si="0"/>
        <v/>
      </c>
      <c r="S43" s="116" t="str">
        <f t="shared" si="14"/>
        <v/>
      </c>
      <c r="T43" s="121" t="str">
        <f t="shared" si="1"/>
        <v/>
      </c>
      <c r="U43" s="122" t="str">
        <f t="shared" si="2"/>
        <v/>
      </c>
      <c r="V43" s="123" t="str">
        <f t="shared" si="3"/>
        <v/>
      </c>
      <c r="W43" s="116" t="str">
        <f t="shared" si="4"/>
        <v/>
      </c>
      <c r="X43" s="121" t="str">
        <f t="shared" si="5"/>
        <v/>
      </c>
      <c r="Y43" s="124" t="str">
        <f t="shared" si="6"/>
        <v/>
      </c>
      <c r="Z43" s="125" t="str">
        <f t="shared" si="7"/>
        <v/>
      </c>
      <c r="AA43" s="123" t="str">
        <f t="shared" si="8"/>
        <v/>
      </c>
      <c r="AB43" s="121" t="str">
        <f t="shared" si="9"/>
        <v/>
      </c>
      <c r="AC43" s="124" t="str">
        <f t="shared" si="10"/>
        <v/>
      </c>
      <c r="AD43" s="116" t="str">
        <f t="shared" si="11"/>
        <v/>
      </c>
      <c r="AE43" s="125" t="str">
        <f t="shared" si="12"/>
        <v/>
      </c>
    </row>
    <row r="44" spans="1:31">
      <c r="A44" s="126" t="str">
        <f t="array" ref="A44">IF(IF(ISERROR(INDEX(Tbl1_EmployerData[Grupo de empleo
],MATCH(0,COUNTIF('2. Herramienta de cálculo '!$A$2:$A43,Tbl1_EmployerData[Grupo de empleo
]),0))),"",INDEX(Tbl1_EmployerData[Grupo de empleo
],MATCH(0,COUNTIF('2. Herramienta de cálculo '!$A$2:$A43,Tbl1_EmployerData[Grupo de empleo
]),0)))=0,"",IF(ISERROR(INDEX(Tbl1_EmployerData[Grupo de empleo
],MATCH(0,COUNTIF('2. Herramienta de cálculo '!$A$2:$A43,Tbl1_EmployerData[Grupo de empleo
]),0))),"",INDEX(Tbl1_EmployerData[Grupo de empleo
],MATCH(0,COUNTIF('2. Herramienta de cálculo '!$A$2:$A43,Tbl1_EmployerData[Grupo de empleo
]),0))))</f>
        <v/>
      </c>
      <c r="B44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44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44" s="117" t="str">
        <f t="array" ref="D44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44" s="118" t="str">
        <f>IF(Tbl2_CalculationTool[[#This Row],[Grupo de empleo]]="","",COUNTIFS(Tbl1_EmployerData[Grupo de empleo
],Tbl2_CalculationTool[[#This Row],[Grupo de empleo]],Tbl1_EmployerData[Género (M, F, o X)],"F"))</f>
        <v/>
      </c>
      <c r="F44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44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44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44" s="118" t="str">
        <f>IF(Tbl2_CalculationTool[[#This Row],[Grupo de empleo]]="","",COUNTIFS(Tbl1_EmployerData[Grupo de empleo
],Tbl2_CalculationTool[[#This Row],[Grupo de empleo]],Tbl1_EmployerData[Género (M, F, o X)],"M"))</f>
        <v/>
      </c>
      <c r="J44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44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44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44" s="118" t="str">
        <f>IF(Tbl2_CalculationTool[[#This Row],[Grupo de empleo]]="","",COUNTIFS(Tbl1_EmployerData[Grupo de empleo
],Tbl2_CalculationTool[[#This Row],[Grupo de empleo]],Tbl1_EmployerData[Género (M, F, o X)],"X"))</f>
        <v/>
      </c>
      <c r="N44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44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44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44" s="118" t="str">
        <f t="shared" si="13"/>
        <v/>
      </c>
      <c r="R44" s="116" t="str">
        <f t="shared" si="0"/>
        <v/>
      </c>
      <c r="S44" s="116" t="str">
        <f t="shared" si="14"/>
        <v/>
      </c>
      <c r="T44" s="121" t="str">
        <f t="shared" si="1"/>
        <v/>
      </c>
      <c r="U44" s="122" t="str">
        <f t="shared" si="2"/>
        <v/>
      </c>
      <c r="V44" s="123" t="str">
        <f t="shared" si="3"/>
        <v/>
      </c>
      <c r="W44" s="116" t="str">
        <f t="shared" si="4"/>
        <v/>
      </c>
      <c r="X44" s="121" t="str">
        <f t="shared" si="5"/>
        <v/>
      </c>
      <c r="Y44" s="124" t="str">
        <f t="shared" si="6"/>
        <v/>
      </c>
      <c r="Z44" s="125" t="str">
        <f t="shared" si="7"/>
        <v/>
      </c>
      <c r="AA44" s="123" t="str">
        <f t="shared" si="8"/>
        <v/>
      </c>
      <c r="AB44" s="121" t="str">
        <f t="shared" si="9"/>
        <v/>
      </c>
      <c r="AC44" s="124" t="str">
        <f t="shared" si="10"/>
        <v/>
      </c>
      <c r="AD44" s="116" t="str">
        <f t="shared" si="11"/>
        <v/>
      </c>
      <c r="AE44" s="125" t="str">
        <f t="shared" si="12"/>
        <v/>
      </c>
    </row>
    <row r="45" spans="1:31">
      <c r="A45" s="126" t="str">
        <f t="array" ref="A45">IF(IF(ISERROR(INDEX(Tbl1_EmployerData[Grupo de empleo
],MATCH(0,COUNTIF('2. Herramienta de cálculo '!$A$2:$A44,Tbl1_EmployerData[Grupo de empleo
]),0))),"",INDEX(Tbl1_EmployerData[Grupo de empleo
],MATCH(0,COUNTIF('2. Herramienta de cálculo '!$A$2:$A44,Tbl1_EmployerData[Grupo de empleo
]),0)))=0,"",IF(ISERROR(INDEX(Tbl1_EmployerData[Grupo de empleo
],MATCH(0,COUNTIF('2. Herramienta de cálculo '!$A$2:$A44,Tbl1_EmployerData[Grupo de empleo
]),0))),"",INDEX(Tbl1_EmployerData[Grupo de empleo
],MATCH(0,COUNTIF('2. Herramienta de cálculo '!$A$2:$A44,Tbl1_EmployerData[Grupo de empleo
]),0))))</f>
        <v/>
      </c>
      <c r="B45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45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45" s="117" t="str">
        <f t="array" ref="D45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45" s="118" t="str">
        <f>IF(Tbl2_CalculationTool[[#This Row],[Grupo de empleo]]="","",COUNTIFS(Tbl1_EmployerData[Grupo de empleo
],Tbl2_CalculationTool[[#This Row],[Grupo de empleo]],Tbl1_EmployerData[Género (M, F, o X)],"F"))</f>
        <v/>
      </c>
      <c r="F45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45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45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45" s="118" t="str">
        <f>IF(Tbl2_CalculationTool[[#This Row],[Grupo de empleo]]="","",COUNTIFS(Tbl1_EmployerData[Grupo de empleo
],Tbl2_CalculationTool[[#This Row],[Grupo de empleo]],Tbl1_EmployerData[Género (M, F, o X)],"M"))</f>
        <v/>
      </c>
      <c r="J45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45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45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45" s="118" t="str">
        <f>IF(Tbl2_CalculationTool[[#This Row],[Grupo de empleo]]="","",COUNTIFS(Tbl1_EmployerData[Grupo de empleo
],Tbl2_CalculationTool[[#This Row],[Grupo de empleo]],Tbl1_EmployerData[Género (M, F, o X)],"X"))</f>
        <v/>
      </c>
      <c r="N45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45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45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45" s="118" t="str">
        <f t="shared" si="13"/>
        <v/>
      </c>
      <c r="R45" s="116" t="str">
        <f t="shared" si="0"/>
        <v/>
      </c>
      <c r="S45" s="116" t="str">
        <f t="shared" si="14"/>
        <v/>
      </c>
      <c r="T45" s="121" t="str">
        <f t="shared" si="1"/>
        <v/>
      </c>
      <c r="U45" s="122" t="str">
        <f t="shared" si="2"/>
        <v/>
      </c>
      <c r="V45" s="123" t="str">
        <f t="shared" si="3"/>
        <v/>
      </c>
      <c r="W45" s="116" t="str">
        <f t="shared" si="4"/>
        <v/>
      </c>
      <c r="X45" s="121" t="str">
        <f t="shared" si="5"/>
        <v/>
      </c>
      <c r="Y45" s="124" t="str">
        <f t="shared" si="6"/>
        <v/>
      </c>
      <c r="Z45" s="125" t="str">
        <f t="shared" si="7"/>
        <v/>
      </c>
      <c r="AA45" s="123" t="str">
        <f t="shared" si="8"/>
        <v/>
      </c>
      <c r="AB45" s="121" t="str">
        <f t="shared" si="9"/>
        <v/>
      </c>
      <c r="AC45" s="124" t="str">
        <f t="shared" si="10"/>
        <v/>
      </c>
      <c r="AD45" s="116" t="str">
        <f t="shared" si="11"/>
        <v/>
      </c>
      <c r="AE45" s="125" t="str">
        <f t="shared" si="12"/>
        <v/>
      </c>
    </row>
    <row r="46" spans="1:31">
      <c r="A46" s="126" t="str">
        <f t="array" ref="A46">IF(IF(ISERROR(INDEX(Tbl1_EmployerData[Grupo de empleo
],MATCH(0,COUNTIF('2. Herramienta de cálculo '!$A$2:$A45,Tbl1_EmployerData[Grupo de empleo
]),0))),"",INDEX(Tbl1_EmployerData[Grupo de empleo
],MATCH(0,COUNTIF('2. Herramienta de cálculo '!$A$2:$A45,Tbl1_EmployerData[Grupo de empleo
]),0)))=0,"",IF(ISERROR(INDEX(Tbl1_EmployerData[Grupo de empleo
],MATCH(0,COUNTIF('2. Herramienta de cálculo '!$A$2:$A45,Tbl1_EmployerData[Grupo de empleo
]),0))),"",INDEX(Tbl1_EmployerData[Grupo de empleo
],MATCH(0,COUNTIF('2. Herramienta de cálculo '!$A$2:$A45,Tbl1_EmployerData[Grupo de empleo
]),0))))</f>
        <v/>
      </c>
      <c r="B46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46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46" s="117" t="str">
        <f t="array" ref="D46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46" s="118" t="str">
        <f>IF(Tbl2_CalculationTool[[#This Row],[Grupo de empleo]]="","",COUNTIFS(Tbl1_EmployerData[Grupo de empleo
],Tbl2_CalculationTool[[#This Row],[Grupo de empleo]],Tbl1_EmployerData[Género (M, F, o X)],"F"))</f>
        <v/>
      </c>
      <c r="F46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46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46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46" s="118" t="str">
        <f>IF(Tbl2_CalculationTool[[#This Row],[Grupo de empleo]]="","",COUNTIFS(Tbl1_EmployerData[Grupo de empleo
],Tbl2_CalculationTool[[#This Row],[Grupo de empleo]],Tbl1_EmployerData[Género (M, F, o X)],"M"))</f>
        <v/>
      </c>
      <c r="J46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46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46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46" s="118" t="str">
        <f>IF(Tbl2_CalculationTool[[#This Row],[Grupo de empleo]]="","",COUNTIFS(Tbl1_EmployerData[Grupo de empleo
],Tbl2_CalculationTool[[#This Row],[Grupo de empleo]],Tbl1_EmployerData[Género (M, F, o X)],"X"))</f>
        <v/>
      </c>
      <c r="N46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46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46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46" s="118" t="str">
        <f t="shared" si="13"/>
        <v/>
      </c>
      <c r="R46" s="116" t="str">
        <f t="shared" si="0"/>
        <v/>
      </c>
      <c r="S46" s="116" t="str">
        <f t="shared" si="14"/>
        <v/>
      </c>
      <c r="T46" s="121" t="str">
        <f t="shared" si="1"/>
        <v/>
      </c>
      <c r="U46" s="122" t="str">
        <f t="shared" si="2"/>
        <v/>
      </c>
      <c r="V46" s="123" t="str">
        <f t="shared" si="3"/>
        <v/>
      </c>
      <c r="W46" s="116" t="str">
        <f t="shared" si="4"/>
        <v/>
      </c>
      <c r="X46" s="121" t="str">
        <f t="shared" si="5"/>
        <v/>
      </c>
      <c r="Y46" s="124" t="str">
        <f t="shared" si="6"/>
        <v/>
      </c>
      <c r="Z46" s="125" t="str">
        <f t="shared" si="7"/>
        <v/>
      </c>
      <c r="AA46" s="123" t="str">
        <f t="shared" si="8"/>
        <v/>
      </c>
      <c r="AB46" s="121" t="str">
        <f t="shared" si="9"/>
        <v/>
      </c>
      <c r="AC46" s="124" t="str">
        <f t="shared" si="10"/>
        <v/>
      </c>
      <c r="AD46" s="116" t="str">
        <f t="shared" si="11"/>
        <v/>
      </c>
      <c r="AE46" s="125" t="str">
        <f t="shared" si="12"/>
        <v/>
      </c>
    </row>
    <row r="47" spans="1:31">
      <c r="A47" s="126" t="str">
        <f t="array" ref="A47">IF(IF(ISERROR(INDEX(Tbl1_EmployerData[Grupo de empleo
],MATCH(0,COUNTIF('2. Herramienta de cálculo '!$A$2:$A46,Tbl1_EmployerData[Grupo de empleo
]),0))),"",INDEX(Tbl1_EmployerData[Grupo de empleo
],MATCH(0,COUNTIF('2. Herramienta de cálculo '!$A$2:$A46,Tbl1_EmployerData[Grupo de empleo
]),0)))=0,"",IF(ISERROR(INDEX(Tbl1_EmployerData[Grupo de empleo
],MATCH(0,COUNTIF('2. Herramienta de cálculo '!$A$2:$A46,Tbl1_EmployerData[Grupo de empleo
]),0))),"",INDEX(Tbl1_EmployerData[Grupo de empleo
],MATCH(0,COUNTIF('2. Herramienta de cálculo '!$A$2:$A46,Tbl1_EmployerData[Grupo de empleo
]),0))))</f>
        <v/>
      </c>
      <c r="B47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47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47" s="117" t="str">
        <f t="array" ref="D47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47" s="118" t="str">
        <f>IF(Tbl2_CalculationTool[[#This Row],[Grupo de empleo]]="","",COUNTIFS(Tbl1_EmployerData[Grupo de empleo
],Tbl2_CalculationTool[[#This Row],[Grupo de empleo]],Tbl1_EmployerData[Género (M, F, o X)],"F"))</f>
        <v/>
      </c>
      <c r="F47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47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47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47" s="118" t="str">
        <f>IF(Tbl2_CalculationTool[[#This Row],[Grupo de empleo]]="","",COUNTIFS(Tbl1_EmployerData[Grupo de empleo
],Tbl2_CalculationTool[[#This Row],[Grupo de empleo]],Tbl1_EmployerData[Género (M, F, o X)],"M"))</f>
        <v/>
      </c>
      <c r="J47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47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47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47" s="118" t="str">
        <f>IF(Tbl2_CalculationTool[[#This Row],[Grupo de empleo]]="","",COUNTIFS(Tbl1_EmployerData[Grupo de empleo
],Tbl2_CalculationTool[[#This Row],[Grupo de empleo]],Tbl1_EmployerData[Género (M, F, o X)],"X"))</f>
        <v/>
      </c>
      <c r="N47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47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47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47" s="118" t="str">
        <f t="shared" si="13"/>
        <v/>
      </c>
      <c r="R47" s="116" t="str">
        <f t="shared" si="0"/>
        <v/>
      </c>
      <c r="S47" s="116" t="str">
        <f t="shared" si="14"/>
        <v/>
      </c>
      <c r="T47" s="121" t="str">
        <f t="shared" si="1"/>
        <v/>
      </c>
      <c r="U47" s="122" t="str">
        <f t="shared" si="2"/>
        <v/>
      </c>
      <c r="V47" s="123" t="str">
        <f t="shared" si="3"/>
        <v/>
      </c>
      <c r="W47" s="116" t="str">
        <f t="shared" si="4"/>
        <v/>
      </c>
      <c r="X47" s="121" t="str">
        <f t="shared" si="5"/>
        <v/>
      </c>
      <c r="Y47" s="124" t="str">
        <f t="shared" si="6"/>
        <v/>
      </c>
      <c r="Z47" s="125" t="str">
        <f t="shared" si="7"/>
        <v/>
      </c>
      <c r="AA47" s="123" t="str">
        <f t="shared" si="8"/>
        <v/>
      </c>
      <c r="AB47" s="121" t="str">
        <f t="shared" si="9"/>
        <v/>
      </c>
      <c r="AC47" s="124" t="str">
        <f t="shared" si="10"/>
        <v/>
      </c>
      <c r="AD47" s="116" t="str">
        <f t="shared" si="11"/>
        <v/>
      </c>
      <c r="AE47" s="125" t="str">
        <f t="shared" si="12"/>
        <v/>
      </c>
    </row>
    <row r="48" spans="1:31">
      <c r="A48" s="126" t="str">
        <f t="array" ref="A48">IF(IF(ISERROR(INDEX(Tbl1_EmployerData[Grupo de empleo
],MATCH(0,COUNTIF('2. Herramienta de cálculo '!$A$2:$A47,Tbl1_EmployerData[Grupo de empleo
]),0))),"",INDEX(Tbl1_EmployerData[Grupo de empleo
],MATCH(0,COUNTIF('2. Herramienta de cálculo '!$A$2:$A47,Tbl1_EmployerData[Grupo de empleo
]),0)))=0,"",IF(ISERROR(INDEX(Tbl1_EmployerData[Grupo de empleo
],MATCH(0,COUNTIF('2. Herramienta de cálculo '!$A$2:$A47,Tbl1_EmployerData[Grupo de empleo
]),0))),"",INDEX(Tbl1_EmployerData[Grupo de empleo
],MATCH(0,COUNTIF('2. Herramienta de cálculo '!$A$2:$A47,Tbl1_EmployerData[Grupo de empleo
]),0))))</f>
        <v/>
      </c>
      <c r="B48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48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48" s="117" t="str">
        <f t="array" ref="D48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48" s="118" t="str">
        <f>IF(Tbl2_CalculationTool[[#This Row],[Grupo de empleo]]="","",COUNTIFS(Tbl1_EmployerData[Grupo de empleo
],Tbl2_CalculationTool[[#This Row],[Grupo de empleo]],Tbl1_EmployerData[Género (M, F, o X)],"F"))</f>
        <v/>
      </c>
      <c r="F48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48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48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48" s="118" t="str">
        <f>IF(Tbl2_CalculationTool[[#This Row],[Grupo de empleo]]="","",COUNTIFS(Tbl1_EmployerData[Grupo de empleo
],Tbl2_CalculationTool[[#This Row],[Grupo de empleo]],Tbl1_EmployerData[Género (M, F, o X)],"M"))</f>
        <v/>
      </c>
      <c r="J48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48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48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48" s="118" t="str">
        <f>IF(Tbl2_CalculationTool[[#This Row],[Grupo de empleo]]="","",COUNTIFS(Tbl1_EmployerData[Grupo de empleo
],Tbl2_CalculationTool[[#This Row],[Grupo de empleo]],Tbl1_EmployerData[Género (M, F, o X)],"X"))</f>
        <v/>
      </c>
      <c r="N48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48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48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48" s="118" t="str">
        <f t="shared" si="13"/>
        <v/>
      </c>
      <c r="R48" s="116" t="str">
        <f t="shared" si="0"/>
        <v/>
      </c>
      <c r="S48" s="116" t="str">
        <f t="shared" si="14"/>
        <v/>
      </c>
      <c r="T48" s="121" t="str">
        <f t="shared" si="1"/>
        <v/>
      </c>
      <c r="U48" s="122" t="str">
        <f t="shared" si="2"/>
        <v/>
      </c>
      <c r="V48" s="123" t="str">
        <f t="shared" si="3"/>
        <v/>
      </c>
      <c r="W48" s="116" t="str">
        <f t="shared" si="4"/>
        <v/>
      </c>
      <c r="X48" s="121" t="str">
        <f t="shared" si="5"/>
        <v/>
      </c>
      <c r="Y48" s="124" t="str">
        <f t="shared" si="6"/>
        <v/>
      </c>
      <c r="Z48" s="125" t="str">
        <f t="shared" si="7"/>
        <v/>
      </c>
      <c r="AA48" s="123" t="str">
        <f t="shared" si="8"/>
        <v/>
      </c>
      <c r="AB48" s="121" t="str">
        <f t="shared" si="9"/>
        <v/>
      </c>
      <c r="AC48" s="124" t="str">
        <f t="shared" si="10"/>
        <v/>
      </c>
      <c r="AD48" s="116" t="str">
        <f t="shared" si="11"/>
        <v/>
      </c>
      <c r="AE48" s="125" t="str">
        <f t="shared" si="12"/>
        <v/>
      </c>
    </row>
    <row r="49" spans="1:31">
      <c r="A49" s="126" t="str">
        <f t="array" ref="A49">IF(IF(ISERROR(INDEX(Tbl1_EmployerData[Grupo de empleo
],MATCH(0,COUNTIF('2. Herramienta de cálculo '!$A$2:$A48,Tbl1_EmployerData[Grupo de empleo
]),0))),"",INDEX(Tbl1_EmployerData[Grupo de empleo
],MATCH(0,COUNTIF('2. Herramienta de cálculo '!$A$2:$A48,Tbl1_EmployerData[Grupo de empleo
]),0)))=0,"",IF(ISERROR(INDEX(Tbl1_EmployerData[Grupo de empleo
],MATCH(0,COUNTIF('2. Herramienta de cálculo '!$A$2:$A48,Tbl1_EmployerData[Grupo de empleo
]),0))),"",INDEX(Tbl1_EmployerData[Grupo de empleo
],MATCH(0,COUNTIF('2. Herramienta de cálculo '!$A$2:$A48,Tbl1_EmployerData[Grupo de empleo
]),0))))</f>
        <v/>
      </c>
      <c r="B49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49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49" s="117" t="str">
        <f t="array" ref="D49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49" s="118" t="str">
        <f>IF(Tbl2_CalculationTool[[#This Row],[Grupo de empleo]]="","",COUNTIFS(Tbl1_EmployerData[Grupo de empleo
],Tbl2_CalculationTool[[#This Row],[Grupo de empleo]],Tbl1_EmployerData[Género (M, F, o X)],"F"))</f>
        <v/>
      </c>
      <c r="F49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49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49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49" s="118" t="str">
        <f>IF(Tbl2_CalculationTool[[#This Row],[Grupo de empleo]]="","",COUNTIFS(Tbl1_EmployerData[Grupo de empleo
],Tbl2_CalculationTool[[#This Row],[Grupo de empleo]],Tbl1_EmployerData[Género (M, F, o X)],"M"))</f>
        <v/>
      </c>
      <c r="J49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49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49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49" s="118" t="str">
        <f>IF(Tbl2_CalculationTool[[#This Row],[Grupo de empleo]]="","",COUNTIFS(Tbl1_EmployerData[Grupo de empleo
],Tbl2_CalculationTool[[#This Row],[Grupo de empleo]],Tbl1_EmployerData[Género (M, F, o X)],"X"))</f>
        <v/>
      </c>
      <c r="N49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49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49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49" s="118" t="str">
        <f t="shared" si="13"/>
        <v/>
      </c>
      <c r="R49" s="116" t="str">
        <f t="shared" si="0"/>
        <v/>
      </c>
      <c r="S49" s="116" t="str">
        <f t="shared" si="14"/>
        <v/>
      </c>
      <c r="T49" s="121" t="str">
        <f t="shared" si="1"/>
        <v/>
      </c>
      <c r="U49" s="122" t="str">
        <f t="shared" si="2"/>
        <v/>
      </c>
      <c r="V49" s="123" t="str">
        <f t="shared" si="3"/>
        <v/>
      </c>
      <c r="W49" s="116" t="str">
        <f t="shared" si="4"/>
        <v/>
      </c>
      <c r="X49" s="121" t="str">
        <f t="shared" si="5"/>
        <v/>
      </c>
      <c r="Y49" s="124" t="str">
        <f t="shared" si="6"/>
        <v/>
      </c>
      <c r="Z49" s="125" t="str">
        <f t="shared" si="7"/>
        <v/>
      </c>
      <c r="AA49" s="123" t="str">
        <f t="shared" si="8"/>
        <v/>
      </c>
      <c r="AB49" s="121" t="str">
        <f t="shared" si="9"/>
        <v/>
      </c>
      <c r="AC49" s="124" t="str">
        <f t="shared" si="10"/>
        <v/>
      </c>
      <c r="AD49" s="116" t="str">
        <f t="shared" si="11"/>
        <v/>
      </c>
      <c r="AE49" s="125" t="str">
        <f t="shared" si="12"/>
        <v/>
      </c>
    </row>
    <row r="50" spans="1:31">
      <c r="A50" s="126" t="str">
        <f t="array" ref="A50">IF(IF(ISERROR(INDEX(Tbl1_EmployerData[Grupo de empleo
],MATCH(0,COUNTIF('2. Herramienta de cálculo '!$A$2:$A49,Tbl1_EmployerData[Grupo de empleo
]),0))),"",INDEX(Tbl1_EmployerData[Grupo de empleo
],MATCH(0,COUNTIF('2. Herramienta de cálculo '!$A$2:$A49,Tbl1_EmployerData[Grupo de empleo
]),0)))=0,"",IF(ISERROR(INDEX(Tbl1_EmployerData[Grupo de empleo
],MATCH(0,COUNTIF('2. Herramienta de cálculo '!$A$2:$A49,Tbl1_EmployerData[Grupo de empleo
]),0))),"",INDEX(Tbl1_EmployerData[Grupo de empleo
],MATCH(0,COUNTIF('2. Herramienta de cálculo '!$A$2:$A49,Tbl1_EmployerData[Grupo de empleo
]),0))))</f>
        <v/>
      </c>
      <c r="B50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50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50" s="117" t="str">
        <f t="array" ref="D50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50" s="118" t="str">
        <f>IF(Tbl2_CalculationTool[[#This Row],[Grupo de empleo]]="","",COUNTIFS(Tbl1_EmployerData[Grupo de empleo
],Tbl2_CalculationTool[[#This Row],[Grupo de empleo]],Tbl1_EmployerData[Género (M, F, o X)],"F"))</f>
        <v/>
      </c>
      <c r="F50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50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50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50" s="118" t="str">
        <f>IF(Tbl2_CalculationTool[[#This Row],[Grupo de empleo]]="","",COUNTIFS(Tbl1_EmployerData[Grupo de empleo
],Tbl2_CalculationTool[[#This Row],[Grupo de empleo]],Tbl1_EmployerData[Género (M, F, o X)],"M"))</f>
        <v/>
      </c>
      <c r="J50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50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50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50" s="118" t="str">
        <f>IF(Tbl2_CalculationTool[[#This Row],[Grupo de empleo]]="","",COUNTIFS(Tbl1_EmployerData[Grupo de empleo
],Tbl2_CalculationTool[[#This Row],[Grupo de empleo]],Tbl1_EmployerData[Género (M, F, o X)],"X"))</f>
        <v/>
      </c>
      <c r="N50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50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50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50" s="118" t="str">
        <f t="shared" si="13"/>
        <v/>
      </c>
      <c r="R50" s="116" t="str">
        <f t="shared" si="0"/>
        <v/>
      </c>
      <c r="S50" s="116" t="str">
        <f t="shared" si="14"/>
        <v/>
      </c>
      <c r="T50" s="121" t="str">
        <f t="shared" si="1"/>
        <v/>
      </c>
      <c r="U50" s="122" t="str">
        <f t="shared" si="2"/>
        <v/>
      </c>
      <c r="V50" s="123" t="str">
        <f t="shared" si="3"/>
        <v/>
      </c>
      <c r="W50" s="116" t="str">
        <f t="shared" si="4"/>
        <v/>
      </c>
      <c r="X50" s="121" t="str">
        <f t="shared" si="5"/>
        <v/>
      </c>
      <c r="Y50" s="124" t="str">
        <f t="shared" si="6"/>
        <v/>
      </c>
      <c r="Z50" s="125" t="str">
        <f t="shared" si="7"/>
        <v/>
      </c>
      <c r="AA50" s="123" t="str">
        <f t="shared" si="8"/>
        <v/>
      </c>
      <c r="AB50" s="121" t="str">
        <f t="shared" si="9"/>
        <v/>
      </c>
      <c r="AC50" s="124" t="str">
        <f t="shared" si="10"/>
        <v/>
      </c>
      <c r="AD50" s="116" t="str">
        <f t="shared" si="11"/>
        <v/>
      </c>
      <c r="AE50" s="125" t="str">
        <f t="shared" si="12"/>
        <v/>
      </c>
    </row>
    <row r="51" spans="1:31">
      <c r="A51" s="126" t="str">
        <f t="array" ref="A51">IF(IF(ISERROR(INDEX(Tbl1_EmployerData[Grupo de empleo
],MATCH(0,COUNTIF('2. Herramienta de cálculo '!$A$2:$A50,Tbl1_EmployerData[Grupo de empleo
]),0))),"",INDEX(Tbl1_EmployerData[Grupo de empleo
],MATCH(0,COUNTIF('2. Herramienta de cálculo '!$A$2:$A50,Tbl1_EmployerData[Grupo de empleo
]),0)))=0,"",IF(ISERROR(INDEX(Tbl1_EmployerData[Grupo de empleo
],MATCH(0,COUNTIF('2. Herramienta de cálculo '!$A$2:$A50,Tbl1_EmployerData[Grupo de empleo
]),0))),"",INDEX(Tbl1_EmployerData[Grupo de empleo
],MATCH(0,COUNTIF('2. Herramienta de cálculo '!$A$2:$A50,Tbl1_EmployerData[Grupo de empleo
]),0))))</f>
        <v/>
      </c>
      <c r="B51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51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51" s="117" t="str">
        <f t="array" ref="D51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51" s="118" t="str">
        <f>IF(Tbl2_CalculationTool[[#This Row],[Grupo de empleo]]="","",COUNTIFS(Tbl1_EmployerData[Grupo de empleo
],Tbl2_CalculationTool[[#This Row],[Grupo de empleo]],Tbl1_EmployerData[Género (M, F, o X)],"F"))</f>
        <v/>
      </c>
      <c r="F51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51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51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51" s="118" t="str">
        <f>IF(Tbl2_CalculationTool[[#This Row],[Grupo de empleo]]="","",COUNTIFS(Tbl1_EmployerData[Grupo de empleo
],Tbl2_CalculationTool[[#This Row],[Grupo de empleo]],Tbl1_EmployerData[Género (M, F, o X)],"M"))</f>
        <v/>
      </c>
      <c r="J51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51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51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51" s="118" t="str">
        <f>IF(Tbl2_CalculationTool[[#This Row],[Grupo de empleo]]="","",COUNTIFS(Tbl1_EmployerData[Grupo de empleo
],Tbl2_CalculationTool[[#This Row],[Grupo de empleo]],Tbl1_EmployerData[Género (M, F, o X)],"X"))</f>
        <v/>
      </c>
      <c r="N51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51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51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51" s="118" t="str">
        <f t="shared" si="13"/>
        <v/>
      </c>
      <c r="R51" s="116" t="str">
        <f t="shared" si="0"/>
        <v/>
      </c>
      <c r="S51" s="116" t="str">
        <f t="shared" si="14"/>
        <v/>
      </c>
      <c r="T51" s="121" t="str">
        <f t="shared" si="1"/>
        <v/>
      </c>
      <c r="U51" s="122" t="str">
        <f t="shared" si="2"/>
        <v/>
      </c>
      <c r="V51" s="123" t="str">
        <f t="shared" si="3"/>
        <v/>
      </c>
      <c r="W51" s="116" t="str">
        <f t="shared" si="4"/>
        <v/>
      </c>
      <c r="X51" s="121" t="str">
        <f t="shared" si="5"/>
        <v/>
      </c>
      <c r="Y51" s="124" t="str">
        <f t="shared" si="6"/>
        <v/>
      </c>
      <c r="Z51" s="125" t="str">
        <f t="shared" si="7"/>
        <v/>
      </c>
      <c r="AA51" s="123" t="str">
        <f t="shared" si="8"/>
        <v/>
      </c>
      <c r="AB51" s="121" t="str">
        <f t="shared" si="9"/>
        <v/>
      </c>
      <c r="AC51" s="124" t="str">
        <f t="shared" si="10"/>
        <v/>
      </c>
      <c r="AD51" s="116" t="str">
        <f t="shared" si="11"/>
        <v/>
      </c>
      <c r="AE51" s="125" t="str">
        <f t="shared" si="12"/>
        <v/>
      </c>
    </row>
    <row r="52" spans="1:31">
      <c r="A52" s="126" t="str">
        <f t="array" ref="A52">IF(IF(ISERROR(INDEX(Tbl1_EmployerData[Grupo de empleo
],MATCH(0,COUNTIF('2. Herramienta de cálculo '!$A$2:$A51,Tbl1_EmployerData[Grupo de empleo
]),0))),"",INDEX(Tbl1_EmployerData[Grupo de empleo
],MATCH(0,COUNTIF('2. Herramienta de cálculo '!$A$2:$A51,Tbl1_EmployerData[Grupo de empleo
]),0)))=0,"",IF(ISERROR(INDEX(Tbl1_EmployerData[Grupo de empleo
],MATCH(0,COUNTIF('2. Herramienta de cálculo '!$A$2:$A51,Tbl1_EmployerData[Grupo de empleo
]),0))),"",INDEX(Tbl1_EmployerData[Grupo de empleo
],MATCH(0,COUNTIF('2. Herramienta de cálculo '!$A$2:$A51,Tbl1_EmployerData[Grupo de empleo
]),0))))</f>
        <v/>
      </c>
      <c r="B52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52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52" s="117" t="str">
        <f t="array" ref="D52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52" s="118" t="str">
        <f>IF(Tbl2_CalculationTool[[#This Row],[Grupo de empleo]]="","",COUNTIFS(Tbl1_EmployerData[Grupo de empleo
],Tbl2_CalculationTool[[#This Row],[Grupo de empleo]],Tbl1_EmployerData[Género (M, F, o X)],"F"))</f>
        <v/>
      </c>
      <c r="F52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52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52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52" s="118" t="str">
        <f>IF(Tbl2_CalculationTool[[#This Row],[Grupo de empleo]]="","",COUNTIFS(Tbl1_EmployerData[Grupo de empleo
],Tbl2_CalculationTool[[#This Row],[Grupo de empleo]],Tbl1_EmployerData[Género (M, F, o X)],"M"))</f>
        <v/>
      </c>
      <c r="J52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52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52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52" s="118" t="str">
        <f>IF(Tbl2_CalculationTool[[#This Row],[Grupo de empleo]]="","",COUNTIFS(Tbl1_EmployerData[Grupo de empleo
],Tbl2_CalculationTool[[#This Row],[Grupo de empleo]],Tbl1_EmployerData[Género (M, F, o X)],"X"))</f>
        <v/>
      </c>
      <c r="N52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52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52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52" s="118" t="str">
        <f t="shared" si="13"/>
        <v/>
      </c>
      <c r="R52" s="116" t="str">
        <f t="shared" si="0"/>
        <v/>
      </c>
      <c r="S52" s="116" t="str">
        <f t="shared" si="14"/>
        <v/>
      </c>
      <c r="T52" s="121" t="str">
        <f t="shared" si="1"/>
        <v/>
      </c>
      <c r="U52" s="122" t="str">
        <f t="shared" si="2"/>
        <v/>
      </c>
      <c r="V52" s="123" t="str">
        <f t="shared" si="3"/>
        <v/>
      </c>
      <c r="W52" s="116" t="str">
        <f t="shared" si="4"/>
        <v/>
      </c>
      <c r="X52" s="121" t="str">
        <f t="shared" si="5"/>
        <v/>
      </c>
      <c r="Y52" s="124" t="str">
        <f t="shared" si="6"/>
        <v/>
      </c>
      <c r="Z52" s="125" t="str">
        <f t="shared" si="7"/>
        <v/>
      </c>
      <c r="AA52" s="123" t="str">
        <f t="shared" si="8"/>
        <v/>
      </c>
      <c r="AB52" s="121" t="str">
        <f t="shared" si="9"/>
        <v/>
      </c>
      <c r="AC52" s="124" t="str">
        <f t="shared" si="10"/>
        <v/>
      </c>
      <c r="AD52" s="116" t="str">
        <f t="shared" si="11"/>
        <v/>
      </c>
      <c r="AE52" s="125" t="str">
        <f t="shared" si="12"/>
        <v/>
      </c>
    </row>
    <row r="53" spans="1:31">
      <c r="A53" s="126" t="str">
        <f t="array" ref="A53">IF(IF(ISERROR(INDEX(Tbl1_EmployerData[Grupo de empleo
],MATCH(0,COUNTIF('2. Herramienta de cálculo '!$A$2:$A52,Tbl1_EmployerData[Grupo de empleo
]),0))),"",INDEX(Tbl1_EmployerData[Grupo de empleo
],MATCH(0,COUNTIF('2. Herramienta de cálculo '!$A$2:$A52,Tbl1_EmployerData[Grupo de empleo
]),0)))=0,"",IF(ISERROR(INDEX(Tbl1_EmployerData[Grupo de empleo
],MATCH(0,COUNTIF('2. Herramienta de cálculo '!$A$2:$A52,Tbl1_EmployerData[Grupo de empleo
]),0))),"",INDEX(Tbl1_EmployerData[Grupo de empleo
],MATCH(0,COUNTIF('2. Herramienta de cálculo '!$A$2:$A52,Tbl1_EmployerData[Grupo de empleo
]),0))))</f>
        <v/>
      </c>
      <c r="B53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53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53" s="117" t="str">
        <f t="array" ref="D53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53" s="118" t="str">
        <f>IF(Tbl2_CalculationTool[[#This Row],[Grupo de empleo]]="","",COUNTIFS(Tbl1_EmployerData[Grupo de empleo
],Tbl2_CalculationTool[[#This Row],[Grupo de empleo]],Tbl1_EmployerData[Género (M, F, o X)],"F"))</f>
        <v/>
      </c>
      <c r="F53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53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53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53" s="118" t="str">
        <f>IF(Tbl2_CalculationTool[[#This Row],[Grupo de empleo]]="","",COUNTIFS(Tbl1_EmployerData[Grupo de empleo
],Tbl2_CalculationTool[[#This Row],[Grupo de empleo]],Tbl1_EmployerData[Género (M, F, o X)],"M"))</f>
        <v/>
      </c>
      <c r="J53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53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53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53" s="118" t="str">
        <f>IF(Tbl2_CalculationTool[[#This Row],[Grupo de empleo]]="","",COUNTIFS(Tbl1_EmployerData[Grupo de empleo
],Tbl2_CalculationTool[[#This Row],[Grupo de empleo]],Tbl1_EmployerData[Género (M, F, o X)],"X"))</f>
        <v/>
      </c>
      <c r="N53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53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53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53" s="118" t="str">
        <f t="shared" si="13"/>
        <v/>
      </c>
      <c r="R53" s="116" t="str">
        <f t="shared" si="0"/>
        <v/>
      </c>
      <c r="S53" s="116" t="str">
        <f t="shared" si="14"/>
        <v/>
      </c>
      <c r="T53" s="121" t="str">
        <f t="shared" si="1"/>
        <v/>
      </c>
      <c r="U53" s="122" t="str">
        <f t="shared" si="2"/>
        <v/>
      </c>
      <c r="V53" s="123" t="str">
        <f t="shared" si="3"/>
        <v/>
      </c>
      <c r="W53" s="116" t="str">
        <f t="shared" si="4"/>
        <v/>
      </c>
      <c r="X53" s="121" t="str">
        <f t="shared" si="5"/>
        <v/>
      </c>
      <c r="Y53" s="124" t="str">
        <f t="shared" si="6"/>
        <v/>
      </c>
      <c r="Z53" s="125" t="str">
        <f t="shared" si="7"/>
        <v/>
      </c>
      <c r="AA53" s="123" t="str">
        <f t="shared" si="8"/>
        <v/>
      </c>
      <c r="AB53" s="121" t="str">
        <f t="shared" si="9"/>
        <v/>
      </c>
      <c r="AC53" s="124" t="str">
        <f t="shared" si="10"/>
        <v/>
      </c>
      <c r="AD53" s="116" t="str">
        <f t="shared" si="11"/>
        <v/>
      </c>
      <c r="AE53" s="125" t="str">
        <f t="shared" si="12"/>
        <v/>
      </c>
    </row>
    <row r="54" spans="1:31">
      <c r="A54" s="126" t="str">
        <f t="array" ref="A54">IF(IF(ISERROR(INDEX(Tbl1_EmployerData[Grupo de empleo
],MATCH(0,COUNTIF('2. Herramienta de cálculo '!$A$2:$A53,Tbl1_EmployerData[Grupo de empleo
]),0))),"",INDEX(Tbl1_EmployerData[Grupo de empleo
],MATCH(0,COUNTIF('2. Herramienta de cálculo '!$A$2:$A53,Tbl1_EmployerData[Grupo de empleo
]),0)))=0,"",IF(ISERROR(INDEX(Tbl1_EmployerData[Grupo de empleo
],MATCH(0,COUNTIF('2. Herramienta de cálculo '!$A$2:$A53,Tbl1_EmployerData[Grupo de empleo
]),0))),"",INDEX(Tbl1_EmployerData[Grupo de empleo
],MATCH(0,COUNTIF('2. Herramienta de cálculo '!$A$2:$A53,Tbl1_EmployerData[Grupo de empleo
]),0))))</f>
        <v/>
      </c>
      <c r="B54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54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54" s="117" t="str">
        <f t="array" ref="D54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54" s="118" t="str">
        <f>IF(Tbl2_CalculationTool[[#This Row],[Grupo de empleo]]="","",COUNTIFS(Tbl1_EmployerData[Grupo de empleo
],Tbl2_CalculationTool[[#This Row],[Grupo de empleo]],Tbl1_EmployerData[Género (M, F, o X)],"F"))</f>
        <v/>
      </c>
      <c r="F54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54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54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54" s="118" t="str">
        <f>IF(Tbl2_CalculationTool[[#This Row],[Grupo de empleo]]="","",COUNTIFS(Tbl1_EmployerData[Grupo de empleo
],Tbl2_CalculationTool[[#This Row],[Grupo de empleo]],Tbl1_EmployerData[Género (M, F, o X)],"M"))</f>
        <v/>
      </c>
      <c r="J54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54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54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54" s="118" t="str">
        <f>IF(Tbl2_CalculationTool[[#This Row],[Grupo de empleo]]="","",COUNTIFS(Tbl1_EmployerData[Grupo de empleo
],Tbl2_CalculationTool[[#This Row],[Grupo de empleo]],Tbl1_EmployerData[Género (M, F, o X)],"X"))</f>
        <v/>
      </c>
      <c r="N54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54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54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54" s="118" t="str">
        <f t="shared" si="13"/>
        <v/>
      </c>
      <c r="R54" s="116" t="str">
        <f t="shared" si="0"/>
        <v/>
      </c>
      <c r="S54" s="116" t="str">
        <f t="shared" si="14"/>
        <v/>
      </c>
      <c r="T54" s="121" t="str">
        <f t="shared" si="1"/>
        <v/>
      </c>
      <c r="U54" s="122" t="str">
        <f t="shared" si="2"/>
        <v/>
      </c>
      <c r="V54" s="123" t="str">
        <f t="shared" si="3"/>
        <v/>
      </c>
      <c r="W54" s="116" t="str">
        <f t="shared" si="4"/>
        <v/>
      </c>
      <c r="X54" s="121" t="str">
        <f t="shared" si="5"/>
        <v/>
      </c>
      <c r="Y54" s="124" t="str">
        <f t="shared" si="6"/>
        <v/>
      </c>
      <c r="Z54" s="125" t="str">
        <f t="shared" si="7"/>
        <v/>
      </c>
      <c r="AA54" s="123" t="str">
        <f t="shared" si="8"/>
        <v/>
      </c>
      <c r="AB54" s="121" t="str">
        <f t="shared" si="9"/>
        <v/>
      </c>
      <c r="AC54" s="124" t="str">
        <f t="shared" si="10"/>
        <v/>
      </c>
      <c r="AD54" s="116" t="str">
        <f t="shared" si="11"/>
        <v/>
      </c>
      <c r="AE54" s="125" t="str">
        <f t="shared" si="12"/>
        <v/>
      </c>
    </row>
    <row r="55" spans="1:31">
      <c r="A55" s="126" t="str">
        <f t="array" ref="A55">IF(IF(ISERROR(INDEX(Tbl1_EmployerData[Grupo de empleo
],MATCH(0,COUNTIF('2. Herramienta de cálculo '!$A$2:$A54,Tbl1_EmployerData[Grupo de empleo
]),0))),"",INDEX(Tbl1_EmployerData[Grupo de empleo
],MATCH(0,COUNTIF('2. Herramienta de cálculo '!$A$2:$A54,Tbl1_EmployerData[Grupo de empleo
]),0)))=0,"",IF(ISERROR(INDEX(Tbl1_EmployerData[Grupo de empleo
],MATCH(0,COUNTIF('2. Herramienta de cálculo '!$A$2:$A54,Tbl1_EmployerData[Grupo de empleo
]),0))),"",INDEX(Tbl1_EmployerData[Grupo de empleo
],MATCH(0,COUNTIF('2. Herramienta de cálculo '!$A$2:$A54,Tbl1_EmployerData[Grupo de empleo
]),0))))</f>
        <v/>
      </c>
      <c r="B55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55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55" s="117" t="str">
        <f t="array" ref="D55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55" s="118" t="str">
        <f>IF(Tbl2_CalculationTool[[#This Row],[Grupo de empleo]]="","",COUNTIFS(Tbl1_EmployerData[Grupo de empleo
],Tbl2_CalculationTool[[#This Row],[Grupo de empleo]],Tbl1_EmployerData[Género (M, F, o X)],"F"))</f>
        <v/>
      </c>
      <c r="F55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55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55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55" s="118" t="str">
        <f>IF(Tbl2_CalculationTool[[#This Row],[Grupo de empleo]]="","",COUNTIFS(Tbl1_EmployerData[Grupo de empleo
],Tbl2_CalculationTool[[#This Row],[Grupo de empleo]],Tbl1_EmployerData[Género (M, F, o X)],"M"))</f>
        <v/>
      </c>
      <c r="J55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55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55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55" s="118" t="str">
        <f>IF(Tbl2_CalculationTool[[#This Row],[Grupo de empleo]]="","",COUNTIFS(Tbl1_EmployerData[Grupo de empleo
],Tbl2_CalculationTool[[#This Row],[Grupo de empleo]],Tbl1_EmployerData[Género (M, F, o X)],"X"))</f>
        <v/>
      </c>
      <c r="N55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55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55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55" s="118" t="str">
        <f t="shared" si="13"/>
        <v/>
      </c>
      <c r="R55" s="116" t="str">
        <f t="shared" si="0"/>
        <v/>
      </c>
      <c r="S55" s="116" t="str">
        <f t="shared" si="14"/>
        <v/>
      </c>
      <c r="T55" s="121" t="str">
        <f t="shared" si="1"/>
        <v/>
      </c>
      <c r="U55" s="122" t="str">
        <f t="shared" si="2"/>
        <v/>
      </c>
      <c r="V55" s="123" t="str">
        <f t="shared" si="3"/>
        <v/>
      </c>
      <c r="W55" s="116" t="str">
        <f t="shared" si="4"/>
        <v/>
      </c>
      <c r="X55" s="121" t="str">
        <f t="shared" si="5"/>
        <v/>
      </c>
      <c r="Y55" s="124" t="str">
        <f t="shared" si="6"/>
        <v/>
      </c>
      <c r="Z55" s="125" t="str">
        <f t="shared" si="7"/>
        <v/>
      </c>
      <c r="AA55" s="123" t="str">
        <f t="shared" si="8"/>
        <v/>
      </c>
      <c r="AB55" s="121" t="str">
        <f t="shared" si="9"/>
        <v/>
      </c>
      <c r="AC55" s="124" t="str">
        <f t="shared" si="10"/>
        <v/>
      </c>
      <c r="AD55" s="116" t="str">
        <f t="shared" si="11"/>
        <v/>
      </c>
      <c r="AE55" s="125" t="str">
        <f t="shared" si="12"/>
        <v/>
      </c>
    </row>
    <row r="56" spans="1:31">
      <c r="A56" s="126" t="str">
        <f t="array" ref="A56">IF(IF(ISERROR(INDEX(Tbl1_EmployerData[Grupo de empleo
],MATCH(0,COUNTIF('2. Herramienta de cálculo '!$A$2:$A55,Tbl1_EmployerData[Grupo de empleo
]),0))),"",INDEX(Tbl1_EmployerData[Grupo de empleo
],MATCH(0,COUNTIF('2. Herramienta de cálculo '!$A$2:$A55,Tbl1_EmployerData[Grupo de empleo
]),0)))=0,"",IF(ISERROR(INDEX(Tbl1_EmployerData[Grupo de empleo
],MATCH(0,COUNTIF('2. Herramienta de cálculo '!$A$2:$A55,Tbl1_EmployerData[Grupo de empleo
]),0))),"",INDEX(Tbl1_EmployerData[Grupo de empleo
],MATCH(0,COUNTIF('2. Herramienta de cálculo '!$A$2:$A55,Tbl1_EmployerData[Grupo de empleo
]),0))))</f>
        <v/>
      </c>
      <c r="B56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56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56" s="117" t="str">
        <f t="array" ref="D56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56" s="118" t="str">
        <f>IF(Tbl2_CalculationTool[[#This Row],[Grupo de empleo]]="","",COUNTIFS(Tbl1_EmployerData[Grupo de empleo
],Tbl2_CalculationTool[[#This Row],[Grupo de empleo]],Tbl1_EmployerData[Género (M, F, o X)],"F"))</f>
        <v/>
      </c>
      <c r="F56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56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56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56" s="118" t="str">
        <f>IF(Tbl2_CalculationTool[[#This Row],[Grupo de empleo]]="","",COUNTIFS(Tbl1_EmployerData[Grupo de empleo
],Tbl2_CalculationTool[[#This Row],[Grupo de empleo]],Tbl1_EmployerData[Género (M, F, o X)],"M"))</f>
        <v/>
      </c>
      <c r="J56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56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56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56" s="118" t="str">
        <f>IF(Tbl2_CalculationTool[[#This Row],[Grupo de empleo]]="","",COUNTIFS(Tbl1_EmployerData[Grupo de empleo
],Tbl2_CalculationTool[[#This Row],[Grupo de empleo]],Tbl1_EmployerData[Género (M, F, o X)],"X"))</f>
        <v/>
      </c>
      <c r="N56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56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56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56" s="118" t="str">
        <f t="shared" si="13"/>
        <v/>
      </c>
      <c r="R56" s="116" t="str">
        <f t="shared" si="0"/>
        <v/>
      </c>
      <c r="S56" s="116" t="str">
        <f t="shared" si="14"/>
        <v/>
      </c>
      <c r="T56" s="121" t="str">
        <f t="shared" si="1"/>
        <v/>
      </c>
      <c r="U56" s="122" t="str">
        <f t="shared" si="2"/>
        <v/>
      </c>
      <c r="V56" s="123" t="str">
        <f t="shared" si="3"/>
        <v/>
      </c>
      <c r="W56" s="116" t="str">
        <f t="shared" si="4"/>
        <v/>
      </c>
      <c r="X56" s="121" t="str">
        <f t="shared" si="5"/>
        <v/>
      </c>
      <c r="Y56" s="124" t="str">
        <f t="shared" si="6"/>
        <v/>
      </c>
      <c r="Z56" s="125" t="str">
        <f t="shared" si="7"/>
        <v/>
      </c>
      <c r="AA56" s="123" t="str">
        <f t="shared" si="8"/>
        <v/>
      </c>
      <c r="AB56" s="121" t="str">
        <f t="shared" si="9"/>
        <v/>
      </c>
      <c r="AC56" s="124" t="str">
        <f t="shared" si="10"/>
        <v/>
      </c>
      <c r="AD56" s="116" t="str">
        <f t="shared" si="11"/>
        <v/>
      </c>
      <c r="AE56" s="125" t="str">
        <f t="shared" si="12"/>
        <v/>
      </c>
    </row>
    <row r="57" spans="1:31">
      <c r="A57" s="126" t="str">
        <f t="array" ref="A57">IF(IF(ISERROR(INDEX(Tbl1_EmployerData[Grupo de empleo
],MATCH(0,COUNTIF('2. Herramienta de cálculo '!$A$2:$A56,Tbl1_EmployerData[Grupo de empleo
]),0))),"",INDEX(Tbl1_EmployerData[Grupo de empleo
],MATCH(0,COUNTIF('2. Herramienta de cálculo '!$A$2:$A56,Tbl1_EmployerData[Grupo de empleo
]),0)))=0,"",IF(ISERROR(INDEX(Tbl1_EmployerData[Grupo de empleo
],MATCH(0,COUNTIF('2. Herramienta de cálculo '!$A$2:$A56,Tbl1_EmployerData[Grupo de empleo
]),0))),"",INDEX(Tbl1_EmployerData[Grupo de empleo
],MATCH(0,COUNTIF('2. Herramienta de cálculo '!$A$2:$A56,Tbl1_EmployerData[Grupo de empleo
]),0))))</f>
        <v/>
      </c>
      <c r="B57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57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57" s="117" t="str">
        <f t="array" ref="D57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57" s="118" t="str">
        <f>IF(Tbl2_CalculationTool[[#This Row],[Grupo de empleo]]="","",COUNTIFS(Tbl1_EmployerData[Grupo de empleo
],Tbl2_CalculationTool[[#This Row],[Grupo de empleo]],Tbl1_EmployerData[Género (M, F, o X)],"F"))</f>
        <v/>
      </c>
      <c r="F57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57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57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57" s="118" t="str">
        <f>IF(Tbl2_CalculationTool[[#This Row],[Grupo de empleo]]="","",COUNTIFS(Tbl1_EmployerData[Grupo de empleo
],Tbl2_CalculationTool[[#This Row],[Grupo de empleo]],Tbl1_EmployerData[Género (M, F, o X)],"M"))</f>
        <v/>
      </c>
      <c r="J57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57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57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57" s="118" t="str">
        <f>IF(Tbl2_CalculationTool[[#This Row],[Grupo de empleo]]="","",COUNTIFS(Tbl1_EmployerData[Grupo de empleo
],Tbl2_CalculationTool[[#This Row],[Grupo de empleo]],Tbl1_EmployerData[Género (M, F, o X)],"X"))</f>
        <v/>
      </c>
      <c r="N57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57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57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57" s="118" t="str">
        <f t="shared" si="13"/>
        <v/>
      </c>
      <c r="R57" s="116" t="str">
        <f t="shared" si="0"/>
        <v/>
      </c>
      <c r="S57" s="116" t="str">
        <f t="shared" si="14"/>
        <v/>
      </c>
      <c r="T57" s="121" t="str">
        <f t="shared" si="1"/>
        <v/>
      </c>
      <c r="U57" s="122" t="str">
        <f t="shared" si="2"/>
        <v/>
      </c>
      <c r="V57" s="123" t="str">
        <f t="shared" si="3"/>
        <v/>
      </c>
      <c r="W57" s="116" t="str">
        <f t="shared" si="4"/>
        <v/>
      </c>
      <c r="X57" s="121" t="str">
        <f t="shared" si="5"/>
        <v/>
      </c>
      <c r="Y57" s="124" t="str">
        <f t="shared" si="6"/>
        <v/>
      </c>
      <c r="Z57" s="125" t="str">
        <f t="shared" si="7"/>
        <v/>
      </c>
      <c r="AA57" s="123" t="str">
        <f t="shared" si="8"/>
        <v/>
      </c>
      <c r="AB57" s="121" t="str">
        <f t="shared" si="9"/>
        <v/>
      </c>
      <c r="AC57" s="124" t="str">
        <f t="shared" si="10"/>
        <v/>
      </c>
      <c r="AD57" s="116" t="str">
        <f t="shared" si="11"/>
        <v/>
      </c>
      <c r="AE57" s="125" t="str">
        <f t="shared" si="12"/>
        <v/>
      </c>
    </row>
    <row r="58" spans="1:31">
      <c r="A58" s="126" t="str">
        <f t="array" ref="A58">IF(IF(ISERROR(INDEX(Tbl1_EmployerData[Grupo de empleo
],MATCH(0,COUNTIF('2. Herramienta de cálculo '!$A$2:$A57,Tbl1_EmployerData[Grupo de empleo
]),0))),"",INDEX(Tbl1_EmployerData[Grupo de empleo
],MATCH(0,COUNTIF('2. Herramienta de cálculo '!$A$2:$A57,Tbl1_EmployerData[Grupo de empleo
]),0)))=0,"",IF(ISERROR(INDEX(Tbl1_EmployerData[Grupo de empleo
],MATCH(0,COUNTIF('2. Herramienta de cálculo '!$A$2:$A57,Tbl1_EmployerData[Grupo de empleo
]),0))),"",INDEX(Tbl1_EmployerData[Grupo de empleo
],MATCH(0,COUNTIF('2. Herramienta de cálculo '!$A$2:$A57,Tbl1_EmployerData[Grupo de empleo
]),0))))</f>
        <v/>
      </c>
      <c r="B58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58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58" s="117" t="str">
        <f t="array" ref="D58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58" s="118" t="str">
        <f>IF(Tbl2_CalculationTool[[#This Row],[Grupo de empleo]]="","",COUNTIFS(Tbl1_EmployerData[Grupo de empleo
],Tbl2_CalculationTool[[#This Row],[Grupo de empleo]],Tbl1_EmployerData[Género (M, F, o X)],"F"))</f>
        <v/>
      </c>
      <c r="F58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58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58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58" s="118" t="str">
        <f>IF(Tbl2_CalculationTool[[#This Row],[Grupo de empleo]]="","",COUNTIFS(Tbl1_EmployerData[Grupo de empleo
],Tbl2_CalculationTool[[#This Row],[Grupo de empleo]],Tbl1_EmployerData[Género (M, F, o X)],"M"))</f>
        <v/>
      </c>
      <c r="J58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58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58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58" s="118" t="str">
        <f>IF(Tbl2_CalculationTool[[#This Row],[Grupo de empleo]]="","",COUNTIFS(Tbl1_EmployerData[Grupo de empleo
],Tbl2_CalculationTool[[#This Row],[Grupo de empleo]],Tbl1_EmployerData[Género (M, F, o X)],"X"))</f>
        <v/>
      </c>
      <c r="N58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58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58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58" s="118" t="str">
        <f t="shared" si="13"/>
        <v/>
      </c>
      <c r="R58" s="116" t="str">
        <f t="shared" si="0"/>
        <v/>
      </c>
      <c r="S58" s="116" t="str">
        <f t="shared" si="14"/>
        <v/>
      </c>
      <c r="T58" s="121" t="str">
        <f t="shared" si="1"/>
        <v/>
      </c>
      <c r="U58" s="122" t="str">
        <f t="shared" si="2"/>
        <v/>
      </c>
      <c r="V58" s="123" t="str">
        <f t="shared" si="3"/>
        <v/>
      </c>
      <c r="W58" s="116" t="str">
        <f t="shared" si="4"/>
        <v/>
      </c>
      <c r="X58" s="121" t="str">
        <f t="shared" si="5"/>
        <v/>
      </c>
      <c r="Y58" s="124" t="str">
        <f t="shared" si="6"/>
        <v/>
      </c>
      <c r="Z58" s="125" t="str">
        <f t="shared" si="7"/>
        <v/>
      </c>
      <c r="AA58" s="123" t="str">
        <f t="shared" si="8"/>
        <v/>
      </c>
      <c r="AB58" s="121" t="str">
        <f t="shared" si="9"/>
        <v/>
      </c>
      <c r="AC58" s="124" t="str">
        <f t="shared" si="10"/>
        <v/>
      </c>
      <c r="AD58" s="116" t="str">
        <f t="shared" si="11"/>
        <v/>
      </c>
      <c r="AE58" s="125" t="str">
        <f t="shared" si="12"/>
        <v/>
      </c>
    </row>
    <row r="59" spans="1:31">
      <c r="A59" s="126" t="str">
        <f t="array" ref="A59">IF(IF(ISERROR(INDEX(Tbl1_EmployerData[Grupo de empleo
],MATCH(0,COUNTIF('2. Herramienta de cálculo '!$A$2:$A58,Tbl1_EmployerData[Grupo de empleo
]),0))),"",INDEX(Tbl1_EmployerData[Grupo de empleo
],MATCH(0,COUNTIF('2. Herramienta de cálculo '!$A$2:$A58,Tbl1_EmployerData[Grupo de empleo
]),0)))=0,"",IF(ISERROR(INDEX(Tbl1_EmployerData[Grupo de empleo
],MATCH(0,COUNTIF('2. Herramienta de cálculo '!$A$2:$A58,Tbl1_EmployerData[Grupo de empleo
]),0))),"",INDEX(Tbl1_EmployerData[Grupo de empleo
],MATCH(0,COUNTIF('2. Herramienta de cálculo '!$A$2:$A58,Tbl1_EmployerData[Grupo de empleo
]),0))))</f>
        <v/>
      </c>
      <c r="B59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59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59" s="117" t="str">
        <f t="array" ref="D59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59" s="118" t="str">
        <f>IF(Tbl2_CalculationTool[[#This Row],[Grupo de empleo]]="","",COUNTIFS(Tbl1_EmployerData[Grupo de empleo
],Tbl2_CalculationTool[[#This Row],[Grupo de empleo]],Tbl1_EmployerData[Género (M, F, o X)],"F"))</f>
        <v/>
      </c>
      <c r="F59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59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59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59" s="118" t="str">
        <f>IF(Tbl2_CalculationTool[[#This Row],[Grupo de empleo]]="","",COUNTIFS(Tbl1_EmployerData[Grupo de empleo
],Tbl2_CalculationTool[[#This Row],[Grupo de empleo]],Tbl1_EmployerData[Género (M, F, o X)],"M"))</f>
        <v/>
      </c>
      <c r="J59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59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59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59" s="118" t="str">
        <f>IF(Tbl2_CalculationTool[[#This Row],[Grupo de empleo]]="","",COUNTIFS(Tbl1_EmployerData[Grupo de empleo
],Tbl2_CalculationTool[[#This Row],[Grupo de empleo]],Tbl1_EmployerData[Género (M, F, o X)],"X"))</f>
        <v/>
      </c>
      <c r="N59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59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59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59" s="118" t="str">
        <f t="shared" si="13"/>
        <v/>
      </c>
      <c r="R59" s="116" t="str">
        <f t="shared" si="0"/>
        <v/>
      </c>
      <c r="S59" s="116" t="str">
        <f t="shared" si="14"/>
        <v/>
      </c>
      <c r="T59" s="121" t="str">
        <f t="shared" si="1"/>
        <v/>
      </c>
      <c r="U59" s="122" t="str">
        <f t="shared" si="2"/>
        <v/>
      </c>
      <c r="V59" s="123" t="str">
        <f t="shared" si="3"/>
        <v/>
      </c>
      <c r="W59" s="116" t="str">
        <f t="shared" si="4"/>
        <v/>
      </c>
      <c r="X59" s="121" t="str">
        <f t="shared" si="5"/>
        <v/>
      </c>
      <c r="Y59" s="124" t="str">
        <f t="shared" si="6"/>
        <v/>
      </c>
      <c r="Z59" s="125" t="str">
        <f t="shared" si="7"/>
        <v/>
      </c>
      <c r="AA59" s="123" t="str">
        <f t="shared" si="8"/>
        <v/>
      </c>
      <c r="AB59" s="121" t="str">
        <f t="shared" si="9"/>
        <v/>
      </c>
      <c r="AC59" s="124" t="str">
        <f t="shared" si="10"/>
        <v/>
      </c>
      <c r="AD59" s="116" t="str">
        <f t="shared" si="11"/>
        <v/>
      </c>
      <c r="AE59" s="125" t="str">
        <f t="shared" si="12"/>
        <v/>
      </c>
    </row>
    <row r="60" spans="1:31">
      <c r="A60" s="126" t="str">
        <f t="array" ref="A60">IF(IF(ISERROR(INDEX(Tbl1_EmployerData[Grupo de empleo
],MATCH(0,COUNTIF('2. Herramienta de cálculo '!$A$2:$A59,Tbl1_EmployerData[Grupo de empleo
]),0))),"",INDEX(Tbl1_EmployerData[Grupo de empleo
],MATCH(0,COUNTIF('2. Herramienta de cálculo '!$A$2:$A59,Tbl1_EmployerData[Grupo de empleo
]),0)))=0,"",IF(ISERROR(INDEX(Tbl1_EmployerData[Grupo de empleo
],MATCH(0,COUNTIF('2. Herramienta de cálculo '!$A$2:$A59,Tbl1_EmployerData[Grupo de empleo
]),0))),"",INDEX(Tbl1_EmployerData[Grupo de empleo
],MATCH(0,COUNTIF('2. Herramienta de cálculo '!$A$2:$A59,Tbl1_EmployerData[Grupo de empleo
]),0))))</f>
        <v/>
      </c>
      <c r="B60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60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60" s="117" t="str">
        <f t="array" ref="D60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60" s="118" t="str">
        <f>IF(Tbl2_CalculationTool[[#This Row],[Grupo de empleo]]="","",COUNTIFS(Tbl1_EmployerData[Grupo de empleo
],Tbl2_CalculationTool[[#This Row],[Grupo de empleo]],Tbl1_EmployerData[Género (M, F, o X)],"F"))</f>
        <v/>
      </c>
      <c r="F60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60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60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60" s="118" t="str">
        <f>IF(Tbl2_CalculationTool[[#This Row],[Grupo de empleo]]="","",COUNTIFS(Tbl1_EmployerData[Grupo de empleo
],Tbl2_CalculationTool[[#This Row],[Grupo de empleo]],Tbl1_EmployerData[Género (M, F, o X)],"M"))</f>
        <v/>
      </c>
      <c r="J60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60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60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60" s="118" t="str">
        <f>IF(Tbl2_CalculationTool[[#This Row],[Grupo de empleo]]="","",COUNTIFS(Tbl1_EmployerData[Grupo de empleo
],Tbl2_CalculationTool[[#This Row],[Grupo de empleo]],Tbl1_EmployerData[Género (M, F, o X)],"X"))</f>
        <v/>
      </c>
      <c r="N60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60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60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60" s="118" t="str">
        <f t="shared" si="13"/>
        <v/>
      </c>
      <c r="R60" s="116" t="str">
        <f t="shared" si="0"/>
        <v/>
      </c>
      <c r="S60" s="116" t="str">
        <f t="shared" si="14"/>
        <v/>
      </c>
      <c r="T60" s="121" t="str">
        <f t="shared" si="1"/>
        <v/>
      </c>
      <c r="U60" s="122" t="str">
        <f t="shared" si="2"/>
        <v/>
      </c>
      <c r="V60" s="123" t="str">
        <f t="shared" si="3"/>
        <v/>
      </c>
      <c r="W60" s="116" t="str">
        <f t="shared" si="4"/>
        <v/>
      </c>
      <c r="X60" s="121" t="str">
        <f t="shared" si="5"/>
        <v/>
      </c>
      <c r="Y60" s="124" t="str">
        <f t="shared" si="6"/>
        <v/>
      </c>
      <c r="Z60" s="125" t="str">
        <f t="shared" si="7"/>
        <v/>
      </c>
      <c r="AA60" s="123" t="str">
        <f t="shared" si="8"/>
        <v/>
      </c>
      <c r="AB60" s="121" t="str">
        <f t="shared" si="9"/>
        <v/>
      </c>
      <c r="AC60" s="124" t="str">
        <f t="shared" si="10"/>
        <v/>
      </c>
      <c r="AD60" s="116" t="str">
        <f t="shared" si="11"/>
        <v/>
      </c>
      <c r="AE60" s="125" t="str">
        <f t="shared" si="12"/>
        <v/>
      </c>
    </row>
    <row r="61" spans="1:31">
      <c r="A61" s="126" t="str">
        <f t="array" ref="A61">IF(IF(ISERROR(INDEX(Tbl1_EmployerData[Grupo de empleo
],MATCH(0,COUNTIF('2. Herramienta de cálculo '!$A$2:$A60,Tbl1_EmployerData[Grupo de empleo
]),0))),"",INDEX(Tbl1_EmployerData[Grupo de empleo
],MATCH(0,COUNTIF('2. Herramienta de cálculo '!$A$2:$A60,Tbl1_EmployerData[Grupo de empleo
]),0)))=0,"",IF(ISERROR(INDEX(Tbl1_EmployerData[Grupo de empleo
],MATCH(0,COUNTIF('2. Herramienta de cálculo '!$A$2:$A60,Tbl1_EmployerData[Grupo de empleo
]),0))),"",INDEX(Tbl1_EmployerData[Grupo de empleo
],MATCH(0,COUNTIF('2. Herramienta de cálculo '!$A$2:$A60,Tbl1_EmployerData[Grupo de empleo
]),0))))</f>
        <v/>
      </c>
      <c r="B61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61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61" s="117" t="str">
        <f t="array" ref="D61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61" s="118" t="str">
        <f>IF(Tbl2_CalculationTool[[#This Row],[Grupo de empleo]]="","",COUNTIFS(Tbl1_EmployerData[Grupo de empleo
],Tbl2_CalculationTool[[#This Row],[Grupo de empleo]],Tbl1_EmployerData[Género (M, F, o X)],"F"))</f>
        <v/>
      </c>
      <c r="F61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61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61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61" s="118" t="str">
        <f>IF(Tbl2_CalculationTool[[#This Row],[Grupo de empleo]]="","",COUNTIFS(Tbl1_EmployerData[Grupo de empleo
],Tbl2_CalculationTool[[#This Row],[Grupo de empleo]],Tbl1_EmployerData[Género (M, F, o X)],"M"))</f>
        <v/>
      </c>
      <c r="J61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61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61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61" s="118" t="str">
        <f>IF(Tbl2_CalculationTool[[#This Row],[Grupo de empleo]]="","",COUNTIFS(Tbl1_EmployerData[Grupo de empleo
],Tbl2_CalculationTool[[#This Row],[Grupo de empleo]],Tbl1_EmployerData[Género (M, F, o X)],"X"))</f>
        <v/>
      </c>
      <c r="N61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61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61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61" s="118" t="str">
        <f t="shared" si="13"/>
        <v/>
      </c>
      <c r="R61" s="116" t="str">
        <f t="shared" si="0"/>
        <v/>
      </c>
      <c r="S61" s="116" t="str">
        <f t="shared" si="14"/>
        <v/>
      </c>
      <c r="T61" s="121" t="str">
        <f t="shared" si="1"/>
        <v/>
      </c>
      <c r="U61" s="122" t="str">
        <f t="shared" si="2"/>
        <v/>
      </c>
      <c r="V61" s="123" t="str">
        <f t="shared" si="3"/>
        <v/>
      </c>
      <c r="W61" s="116" t="str">
        <f t="shared" si="4"/>
        <v/>
      </c>
      <c r="X61" s="121" t="str">
        <f t="shared" si="5"/>
        <v/>
      </c>
      <c r="Y61" s="124" t="str">
        <f t="shared" si="6"/>
        <v/>
      </c>
      <c r="Z61" s="125" t="str">
        <f t="shared" si="7"/>
        <v/>
      </c>
      <c r="AA61" s="123" t="str">
        <f t="shared" si="8"/>
        <v/>
      </c>
      <c r="AB61" s="121" t="str">
        <f t="shared" si="9"/>
        <v/>
      </c>
      <c r="AC61" s="124" t="str">
        <f t="shared" si="10"/>
        <v/>
      </c>
      <c r="AD61" s="116" t="str">
        <f t="shared" si="11"/>
        <v/>
      </c>
      <c r="AE61" s="125" t="str">
        <f t="shared" si="12"/>
        <v/>
      </c>
    </row>
    <row r="62" spans="1:31">
      <c r="A62" s="126" t="str">
        <f t="array" ref="A62">IF(IF(ISERROR(INDEX(Tbl1_EmployerData[Grupo de empleo
],MATCH(0,COUNTIF('2. Herramienta de cálculo '!$A$2:$A61,Tbl1_EmployerData[Grupo de empleo
]),0))),"",INDEX(Tbl1_EmployerData[Grupo de empleo
],MATCH(0,COUNTIF('2. Herramienta de cálculo '!$A$2:$A61,Tbl1_EmployerData[Grupo de empleo
]),0)))=0,"",IF(ISERROR(INDEX(Tbl1_EmployerData[Grupo de empleo
],MATCH(0,COUNTIF('2. Herramienta de cálculo '!$A$2:$A61,Tbl1_EmployerData[Grupo de empleo
]),0))),"",INDEX(Tbl1_EmployerData[Grupo de empleo
],MATCH(0,COUNTIF('2. Herramienta de cálculo '!$A$2:$A61,Tbl1_EmployerData[Grupo de empleo
]),0))))</f>
        <v/>
      </c>
      <c r="B62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62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62" s="117" t="str">
        <f t="array" ref="D62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62" s="118" t="str">
        <f>IF(Tbl2_CalculationTool[[#This Row],[Grupo de empleo]]="","",COUNTIFS(Tbl1_EmployerData[Grupo de empleo
],Tbl2_CalculationTool[[#This Row],[Grupo de empleo]],Tbl1_EmployerData[Género (M, F, o X)],"F"))</f>
        <v/>
      </c>
      <c r="F62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62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62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62" s="118" t="str">
        <f>IF(Tbl2_CalculationTool[[#This Row],[Grupo de empleo]]="","",COUNTIFS(Tbl1_EmployerData[Grupo de empleo
],Tbl2_CalculationTool[[#This Row],[Grupo de empleo]],Tbl1_EmployerData[Género (M, F, o X)],"M"))</f>
        <v/>
      </c>
      <c r="J62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62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62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62" s="118" t="str">
        <f>IF(Tbl2_CalculationTool[[#This Row],[Grupo de empleo]]="","",COUNTIFS(Tbl1_EmployerData[Grupo de empleo
],Tbl2_CalculationTool[[#This Row],[Grupo de empleo]],Tbl1_EmployerData[Género (M, F, o X)],"X"))</f>
        <v/>
      </c>
      <c r="N62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62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62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62" s="118" t="str">
        <f t="shared" si="13"/>
        <v/>
      </c>
      <c r="R62" s="116" t="str">
        <f t="shared" si="0"/>
        <v/>
      </c>
      <c r="S62" s="116" t="str">
        <f t="shared" si="14"/>
        <v/>
      </c>
      <c r="T62" s="121" t="str">
        <f t="shared" si="1"/>
        <v/>
      </c>
      <c r="U62" s="122" t="str">
        <f t="shared" si="2"/>
        <v/>
      </c>
      <c r="V62" s="123" t="str">
        <f t="shared" si="3"/>
        <v/>
      </c>
      <c r="W62" s="116" t="str">
        <f t="shared" si="4"/>
        <v/>
      </c>
      <c r="X62" s="121" t="str">
        <f t="shared" si="5"/>
        <v/>
      </c>
      <c r="Y62" s="124" t="str">
        <f t="shared" si="6"/>
        <v/>
      </c>
      <c r="Z62" s="125" t="str">
        <f t="shared" si="7"/>
        <v/>
      </c>
      <c r="AA62" s="123" t="str">
        <f t="shared" si="8"/>
        <v/>
      </c>
      <c r="AB62" s="121" t="str">
        <f t="shared" si="9"/>
        <v/>
      </c>
      <c r="AC62" s="124" t="str">
        <f t="shared" si="10"/>
        <v/>
      </c>
      <c r="AD62" s="116" t="str">
        <f t="shared" si="11"/>
        <v/>
      </c>
      <c r="AE62" s="125" t="str">
        <f t="shared" si="12"/>
        <v/>
      </c>
    </row>
    <row r="63" spans="1:31">
      <c r="A63" s="126" t="str">
        <f t="array" ref="A63">IF(IF(ISERROR(INDEX(Tbl1_EmployerData[Grupo de empleo
],MATCH(0,COUNTIF('2. Herramienta de cálculo '!$A$2:$A62,Tbl1_EmployerData[Grupo de empleo
]),0))),"",INDEX(Tbl1_EmployerData[Grupo de empleo
],MATCH(0,COUNTIF('2. Herramienta de cálculo '!$A$2:$A62,Tbl1_EmployerData[Grupo de empleo
]),0)))=0,"",IF(ISERROR(INDEX(Tbl1_EmployerData[Grupo de empleo
],MATCH(0,COUNTIF('2. Herramienta de cálculo '!$A$2:$A62,Tbl1_EmployerData[Grupo de empleo
]),0))),"",INDEX(Tbl1_EmployerData[Grupo de empleo
],MATCH(0,COUNTIF('2. Herramienta de cálculo '!$A$2:$A62,Tbl1_EmployerData[Grupo de empleo
]),0))))</f>
        <v/>
      </c>
      <c r="B63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63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63" s="117" t="str">
        <f t="array" ref="D63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63" s="118" t="str">
        <f>IF(Tbl2_CalculationTool[[#This Row],[Grupo de empleo]]="","",COUNTIFS(Tbl1_EmployerData[Grupo de empleo
],Tbl2_CalculationTool[[#This Row],[Grupo de empleo]],Tbl1_EmployerData[Género (M, F, o X)],"F"))</f>
        <v/>
      </c>
      <c r="F63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63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63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63" s="118" t="str">
        <f>IF(Tbl2_CalculationTool[[#This Row],[Grupo de empleo]]="","",COUNTIFS(Tbl1_EmployerData[Grupo de empleo
],Tbl2_CalculationTool[[#This Row],[Grupo de empleo]],Tbl1_EmployerData[Género (M, F, o X)],"M"))</f>
        <v/>
      </c>
      <c r="J63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63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63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63" s="118" t="str">
        <f>IF(Tbl2_CalculationTool[[#This Row],[Grupo de empleo]]="","",COUNTIFS(Tbl1_EmployerData[Grupo de empleo
],Tbl2_CalculationTool[[#This Row],[Grupo de empleo]],Tbl1_EmployerData[Género (M, F, o X)],"X"))</f>
        <v/>
      </c>
      <c r="N63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63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63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63" s="118" t="str">
        <f t="shared" si="13"/>
        <v/>
      </c>
      <c r="R63" s="116" t="str">
        <f t="shared" si="0"/>
        <v/>
      </c>
      <c r="S63" s="116" t="str">
        <f t="shared" si="14"/>
        <v/>
      </c>
      <c r="T63" s="121" t="str">
        <f t="shared" si="1"/>
        <v/>
      </c>
      <c r="U63" s="122" t="str">
        <f t="shared" si="2"/>
        <v/>
      </c>
      <c r="V63" s="123" t="str">
        <f t="shared" si="3"/>
        <v/>
      </c>
      <c r="W63" s="116" t="str">
        <f t="shared" si="4"/>
        <v/>
      </c>
      <c r="X63" s="121" t="str">
        <f t="shared" si="5"/>
        <v/>
      </c>
      <c r="Y63" s="124" t="str">
        <f t="shared" si="6"/>
        <v/>
      </c>
      <c r="Z63" s="125" t="str">
        <f t="shared" si="7"/>
        <v/>
      </c>
      <c r="AA63" s="123" t="str">
        <f t="shared" si="8"/>
        <v/>
      </c>
      <c r="AB63" s="121" t="str">
        <f t="shared" si="9"/>
        <v/>
      </c>
      <c r="AC63" s="124" t="str">
        <f t="shared" si="10"/>
        <v/>
      </c>
      <c r="AD63" s="116" t="str">
        <f t="shared" si="11"/>
        <v/>
      </c>
      <c r="AE63" s="125" t="str">
        <f t="shared" si="12"/>
        <v/>
      </c>
    </row>
    <row r="64" spans="1:31">
      <c r="A64" s="126" t="str">
        <f t="array" ref="A64">IF(IF(ISERROR(INDEX(Tbl1_EmployerData[Grupo de empleo
],MATCH(0,COUNTIF('2. Herramienta de cálculo '!$A$2:$A63,Tbl1_EmployerData[Grupo de empleo
]),0))),"",INDEX(Tbl1_EmployerData[Grupo de empleo
],MATCH(0,COUNTIF('2. Herramienta de cálculo '!$A$2:$A63,Tbl1_EmployerData[Grupo de empleo
]),0)))=0,"",IF(ISERROR(INDEX(Tbl1_EmployerData[Grupo de empleo
],MATCH(0,COUNTIF('2. Herramienta de cálculo '!$A$2:$A63,Tbl1_EmployerData[Grupo de empleo
]),0))),"",INDEX(Tbl1_EmployerData[Grupo de empleo
],MATCH(0,COUNTIF('2. Herramienta de cálculo '!$A$2:$A63,Tbl1_EmployerData[Grupo de empleo
]),0))))</f>
        <v/>
      </c>
      <c r="B64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64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64" s="117" t="str">
        <f t="array" ref="D64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64" s="118" t="str">
        <f>IF(Tbl2_CalculationTool[[#This Row],[Grupo de empleo]]="","",COUNTIFS(Tbl1_EmployerData[Grupo de empleo
],Tbl2_CalculationTool[[#This Row],[Grupo de empleo]],Tbl1_EmployerData[Género (M, F, o X)],"F"))</f>
        <v/>
      </c>
      <c r="F64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64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64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64" s="118" t="str">
        <f>IF(Tbl2_CalculationTool[[#This Row],[Grupo de empleo]]="","",COUNTIFS(Tbl1_EmployerData[Grupo de empleo
],Tbl2_CalculationTool[[#This Row],[Grupo de empleo]],Tbl1_EmployerData[Género (M, F, o X)],"M"))</f>
        <v/>
      </c>
      <c r="J64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64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64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64" s="118" t="str">
        <f>IF(Tbl2_CalculationTool[[#This Row],[Grupo de empleo]]="","",COUNTIFS(Tbl1_EmployerData[Grupo de empleo
],Tbl2_CalculationTool[[#This Row],[Grupo de empleo]],Tbl1_EmployerData[Género (M, F, o X)],"X"))</f>
        <v/>
      </c>
      <c r="N64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64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64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64" s="118" t="str">
        <f t="shared" si="13"/>
        <v/>
      </c>
      <c r="R64" s="116" t="str">
        <f t="shared" si="0"/>
        <v/>
      </c>
      <c r="S64" s="116" t="str">
        <f t="shared" si="14"/>
        <v/>
      </c>
      <c r="T64" s="121" t="str">
        <f t="shared" si="1"/>
        <v/>
      </c>
      <c r="U64" s="122" t="str">
        <f t="shared" si="2"/>
        <v/>
      </c>
      <c r="V64" s="123" t="str">
        <f t="shared" si="3"/>
        <v/>
      </c>
      <c r="W64" s="116" t="str">
        <f t="shared" si="4"/>
        <v/>
      </c>
      <c r="X64" s="121" t="str">
        <f t="shared" si="5"/>
        <v/>
      </c>
      <c r="Y64" s="124" t="str">
        <f t="shared" si="6"/>
        <v/>
      </c>
      <c r="Z64" s="125" t="str">
        <f t="shared" si="7"/>
        <v/>
      </c>
      <c r="AA64" s="123" t="str">
        <f t="shared" si="8"/>
        <v/>
      </c>
      <c r="AB64" s="121" t="str">
        <f t="shared" si="9"/>
        <v/>
      </c>
      <c r="AC64" s="124" t="str">
        <f t="shared" si="10"/>
        <v/>
      </c>
      <c r="AD64" s="116" t="str">
        <f t="shared" si="11"/>
        <v/>
      </c>
      <c r="AE64" s="125" t="str">
        <f t="shared" si="12"/>
        <v/>
      </c>
    </row>
    <row r="65" spans="1:31">
      <c r="A65" s="126" t="str">
        <f t="array" ref="A65">IF(IF(ISERROR(INDEX(Tbl1_EmployerData[Grupo de empleo
],MATCH(0,COUNTIF('2. Herramienta de cálculo '!$A$2:$A64,Tbl1_EmployerData[Grupo de empleo
]),0))),"",INDEX(Tbl1_EmployerData[Grupo de empleo
],MATCH(0,COUNTIF('2. Herramienta de cálculo '!$A$2:$A64,Tbl1_EmployerData[Grupo de empleo
]),0)))=0,"",IF(ISERROR(INDEX(Tbl1_EmployerData[Grupo de empleo
],MATCH(0,COUNTIF('2. Herramienta de cálculo '!$A$2:$A64,Tbl1_EmployerData[Grupo de empleo
]),0))),"",INDEX(Tbl1_EmployerData[Grupo de empleo
],MATCH(0,COUNTIF('2. Herramienta de cálculo '!$A$2:$A64,Tbl1_EmployerData[Grupo de empleo
]),0))))</f>
        <v/>
      </c>
      <c r="B65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65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65" s="117" t="str">
        <f t="array" ref="D65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65" s="118" t="str">
        <f>IF(Tbl2_CalculationTool[[#This Row],[Grupo de empleo]]="","",COUNTIFS(Tbl1_EmployerData[Grupo de empleo
],Tbl2_CalculationTool[[#This Row],[Grupo de empleo]],Tbl1_EmployerData[Género (M, F, o X)],"F"))</f>
        <v/>
      </c>
      <c r="F65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65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65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65" s="118" t="str">
        <f>IF(Tbl2_CalculationTool[[#This Row],[Grupo de empleo]]="","",COUNTIFS(Tbl1_EmployerData[Grupo de empleo
],Tbl2_CalculationTool[[#This Row],[Grupo de empleo]],Tbl1_EmployerData[Género (M, F, o X)],"M"))</f>
        <v/>
      </c>
      <c r="J65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65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65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65" s="118" t="str">
        <f>IF(Tbl2_CalculationTool[[#This Row],[Grupo de empleo]]="","",COUNTIFS(Tbl1_EmployerData[Grupo de empleo
],Tbl2_CalculationTool[[#This Row],[Grupo de empleo]],Tbl1_EmployerData[Género (M, F, o X)],"X"))</f>
        <v/>
      </c>
      <c r="N65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65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65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65" s="118" t="str">
        <f t="shared" si="13"/>
        <v/>
      </c>
      <c r="R65" s="116" t="str">
        <f t="shared" si="0"/>
        <v/>
      </c>
      <c r="S65" s="116" t="str">
        <f t="shared" si="14"/>
        <v/>
      </c>
      <c r="T65" s="121" t="str">
        <f t="shared" si="1"/>
        <v/>
      </c>
      <c r="U65" s="122" t="str">
        <f t="shared" si="2"/>
        <v/>
      </c>
      <c r="V65" s="123" t="str">
        <f t="shared" si="3"/>
        <v/>
      </c>
      <c r="W65" s="116" t="str">
        <f t="shared" si="4"/>
        <v/>
      </c>
      <c r="X65" s="121" t="str">
        <f t="shared" si="5"/>
        <v/>
      </c>
      <c r="Y65" s="124" t="str">
        <f t="shared" si="6"/>
        <v/>
      </c>
      <c r="Z65" s="125" t="str">
        <f t="shared" si="7"/>
        <v/>
      </c>
      <c r="AA65" s="123" t="str">
        <f t="shared" si="8"/>
        <v/>
      </c>
      <c r="AB65" s="121" t="str">
        <f t="shared" si="9"/>
        <v/>
      </c>
      <c r="AC65" s="124" t="str">
        <f t="shared" si="10"/>
        <v/>
      </c>
      <c r="AD65" s="116" t="str">
        <f t="shared" si="11"/>
        <v/>
      </c>
      <c r="AE65" s="125" t="str">
        <f t="shared" si="12"/>
        <v/>
      </c>
    </row>
    <row r="66" spans="1:31">
      <c r="A66" s="126" t="str">
        <f t="array" ref="A66">IF(IF(ISERROR(INDEX(Tbl1_EmployerData[Grupo de empleo
],MATCH(0,COUNTIF('2. Herramienta de cálculo '!$A$2:$A65,Tbl1_EmployerData[Grupo de empleo
]),0))),"",INDEX(Tbl1_EmployerData[Grupo de empleo
],MATCH(0,COUNTIF('2. Herramienta de cálculo '!$A$2:$A65,Tbl1_EmployerData[Grupo de empleo
]),0)))=0,"",IF(ISERROR(INDEX(Tbl1_EmployerData[Grupo de empleo
],MATCH(0,COUNTIF('2. Herramienta de cálculo '!$A$2:$A65,Tbl1_EmployerData[Grupo de empleo
]),0))),"",INDEX(Tbl1_EmployerData[Grupo de empleo
],MATCH(0,COUNTIF('2. Herramienta de cálculo '!$A$2:$A65,Tbl1_EmployerData[Grupo de empleo
]),0))))</f>
        <v/>
      </c>
      <c r="B66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66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66" s="117" t="str">
        <f t="array" ref="D66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66" s="118" t="str">
        <f>IF(Tbl2_CalculationTool[[#This Row],[Grupo de empleo]]="","",COUNTIFS(Tbl1_EmployerData[Grupo de empleo
],Tbl2_CalculationTool[[#This Row],[Grupo de empleo]],Tbl1_EmployerData[Género (M, F, o X)],"F"))</f>
        <v/>
      </c>
      <c r="F66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66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66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66" s="118" t="str">
        <f>IF(Tbl2_CalculationTool[[#This Row],[Grupo de empleo]]="","",COUNTIFS(Tbl1_EmployerData[Grupo de empleo
],Tbl2_CalculationTool[[#This Row],[Grupo de empleo]],Tbl1_EmployerData[Género (M, F, o X)],"M"))</f>
        <v/>
      </c>
      <c r="J66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66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66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66" s="118" t="str">
        <f>IF(Tbl2_CalculationTool[[#This Row],[Grupo de empleo]]="","",COUNTIFS(Tbl1_EmployerData[Grupo de empleo
],Tbl2_CalculationTool[[#This Row],[Grupo de empleo]],Tbl1_EmployerData[Género (M, F, o X)],"X"))</f>
        <v/>
      </c>
      <c r="N66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66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66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66" s="118" t="str">
        <f t="shared" si="13"/>
        <v/>
      </c>
      <c r="R66" s="116" t="str">
        <f t="shared" si="0"/>
        <v/>
      </c>
      <c r="S66" s="116" t="str">
        <f t="shared" si="14"/>
        <v/>
      </c>
      <c r="T66" s="121" t="str">
        <f t="shared" si="1"/>
        <v/>
      </c>
      <c r="U66" s="122" t="str">
        <f t="shared" si="2"/>
        <v/>
      </c>
      <c r="V66" s="123" t="str">
        <f t="shared" si="3"/>
        <v/>
      </c>
      <c r="W66" s="116" t="str">
        <f t="shared" si="4"/>
        <v/>
      </c>
      <c r="X66" s="121" t="str">
        <f t="shared" si="5"/>
        <v/>
      </c>
      <c r="Y66" s="124" t="str">
        <f t="shared" si="6"/>
        <v/>
      </c>
      <c r="Z66" s="125" t="str">
        <f t="shared" si="7"/>
        <v/>
      </c>
      <c r="AA66" s="123" t="str">
        <f t="shared" si="8"/>
        <v/>
      </c>
      <c r="AB66" s="121" t="str">
        <f t="shared" si="9"/>
        <v/>
      </c>
      <c r="AC66" s="124" t="str">
        <f t="shared" si="10"/>
        <v/>
      </c>
      <c r="AD66" s="116" t="str">
        <f t="shared" si="11"/>
        <v/>
      </c>
      <c r="AE66" s="125" t="str">
        <f t="shared" si="12"/>
        <v/>
      </c>
    </row>
    <row r="67" spans="1:31">
      <c r="A67" s="126" t="str">
        <f t="array" ref="A67">IF(IF(ISERROR(INDEX(Tbl1_EmployerData[Grupo de empleo
],MATCH(0,COUNTIF('2. Herramienta de cálculo '!$A$2:$A66,Tbl1_EmployerData[Grupo de empleo
]),0))),"",INDEX(Tbl1_EmployerData[Grupo de empleo
],MATCH(0,COUNTIF('2. Herramienta de cálculo '!$A$2:$A66,Tbl1_EmployerData[Grupo de empleo
]),0)))=0,"",IF(ISERROR(INDEX(Tbl1_EmployerData[Grupo de empleo
],MATCH(0,COUNTIF('2. Herramienta de cálculo '!$A$2:$A66,Tbl1_EmployerData[Grupo de empleo
]),0))),"",INDEX(Tbl1_EmployerData[Grupo de empleo
],MATCH(0,COUNTIF('2. Herramienta de cálculo '!$A$2:$A66,Tbl1_EmployerData[Grupo de empleo
]),0))))</f>
        <v/>
      </c>
      <c r="B67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67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67" s="117" t="str">
        <f t="array" ref="D67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67" s="118" t="str">
        <f>IF(Tbl2_CalculationTool[[#This Row],[Grupo de empleo]]="","",COUNTIFS(Tbl1_EmployerData[Grupo de empleo
],Tbl2_CalculationTool[[#This Row],[Grupo de empleo]],Tbl1_EmployerData[Género (M, F, o X)],"F"))</f>
        <v/>
      </c>
      <c r="F67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67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67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67" s="118" t="str">
        <f>IF(Tbl2_CalculationTool[[#This Row],[Grupo de empleo]]="","",COUNTIFS(Tbl1_EmployerData[Grupo de empleo
],Tbl2_CalculationTool[[#This Row],[Grupo de empleo]],Tbl1_EmployerData[Género (M, F, o X)],"M"))</f>
        <v/>
      </c>
      <c r="J67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67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67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67" s="118" t="str">
        <f>IF(Tbl2_CalculationTool[[#This Row],[Grupo de empleo]]="","",COUNTIFS(Tbl1_EmployerData[Grupo de empleo
],Tbl2_CalculationTool[[#This Row],[Grupo de empleo]],Tbl1_EmployerData[Género (M, F, o X)],"X"))</f>
        <v/>
      </c>
      <c r="N67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67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67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67" s="118" t="str">
        <f t="shared" si="13"/>
        <v/>
      </c>
      <c r="R67" s="116" t="str">
        <f t="shared" ref="R67:R101" si="15">IF(ISERROR(Q67/B67),"",Q67/B67)</f>
        <v/>
      </c>
      <c r="S67" s="116" t="str">
        <f t="shared" si="14"/>
        <v/>
      </c>
      <c r="T67" s="121" t="str">
        <f t="shared" ref="T67:T101" si="16">IF(ISERROR(S67/C67),"",S67/C67)</f>
        <v/>
      </c>
      <c r="U67" s="122" t="str">
        <f t="shared" ref="U67:U101" si="17">IF(OR(H67="",L67=""),"",H67-L67)</f>
        <v/>
      </c>
      <c r="V67" s="123" t="str">
        <f t="shared" ref="V67:V101" si="18">IF(ISERROR(IF(AND(E67&lt;&gt;"",M67&lt;&gt;""),F67-N67,"")),"",IF(AND(E67&lt;&gt;"",M67&lt;&gt;""),F67-N67,""))</f>
        <v/>
      </c>
      <c r="W67" s="116" t="str">
        <f t="shared" ref="W67:W101" si="19">IF(ISERROR(V67/B67),"",V67/B67)</f>
        <v/>
      </c>
      <c r="X67" s="121" t="str">
        <f t="shared" ref="X67:X101" si="20">IF(ISERROR(IF(AND(E67&lt;&gt;"",M67&lt;&gt;""),G67-O67,"")),"",IF(AND(E67&lt;&gt;"",M67&lt;&gt;""),G67-O67,""))</f>
        <v/>
      </c>
      <c r="Y67" s="124" t="str">
        <f t="shared" ref="Y67:Y101" si="21">IF(ISERROR(X67/C67),"",X67/C67)</f>
        <v/>
      </c>
      <c r="Z67" s="125" t="str">
        <f t="shared" ref="Z67:Z101" si="22">IF(OR(H67="",P67=""),"",H67-P67)</f>
        <v/>
      </c>
      <c r="AA67" s="123" t="str">
        <f t="shared" ref="AA67:AA101" si="23">IF(ISERROR(IF(AND(I67&lt;&gt;"",M67&lt;&gt;""),J67-N67,"")),"",IF(AND(I67&lt;&gt;"",M67&lt;&gt;""),J67-N67,""))</f>
        <v/>
      </c>
      <c r="AB67" s="121" t="str">
        <f t="shared" ref="AB67:AB101" si="24">IF(ISERROR(AA67/B67),"",AA67/B67)</f>
        <v/>
      </c>
      <c r="AC67" s="124" t="str">
        <f t="shared" ref="AC67:AC101" si="25">IF(ISERROR(IF(AND(I67&lt;&gt;"",M67&lt;&gt;""),K67-O67,"")),"",IF(AND(I67&lt;&gt;"",M67&lt;&gt;""),K67-O67,""))</f>
        <v/>
      </c>
      <c r="AD67" s="116" t="str">
        <f t="shared" ref="AD67:AD101" si="26">IF(ISERROR(AC67/C67),"",AC67/C67)</f>
        <v/>
      </c>
      <c r="AE67" s="125" t="str">
        <f t="shared" ref="AE67:AE101" si="27">IF(OR(L67="",P67=""),"",L67-P67)</f>
        <v/>
      </c>
    </row>
    <row r="68" spans="1:31">
      <c r="A68" s="126" t="str">
        <f t="array" ref="A68">IF(IF(ISERROR(INDEX(Tbl1_EmployerData[Grupo de empleo
],MATCH(0,COUNTIF('2. Herramienta de cálculo '!$A$2:$A67,Tbl1_EmployerData[Grupo de empleo
]),0))),"",INDEX(Tbl1_EmployerData[Grupo de empleo
],MATCH(0,COUNTIF('2. Herramienta de cálculo '!$A$2:$A67,Tbl1_EmployerData[Grupo de empleo
]),0)))=0,"",IF(ISERROR(INDEX(Tbl1_EmployerData[Grupo de empleo
],MATCH(0,COUNTIF('2. Herramienta de cálculo '!$A$2:$A67,Tbl1_EmployerData[Grupo de empleo
]),0))),"",INDEX(Tbl1_EmployerData[Grupo de empleo
],MATCH(0,COUNTIF('2. Herramienta de cálculo '!$A$2:$A67,Tbl1_EmployerData[Grupo de empleo
]),0))))</f>
        <v/>
      </c>
      <c r="B68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68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68" s="117" t="str">
        <f t="array" ref="D68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68" s="118" t="str">
        <f>IF(Tbl2_CalculationTool[[#This Row],[Grupo de empleo]]="","",COUNTIFS(Tbl1_EmployerData[Grupo de empleo
],Tbl2_CalculationTool[[#This Row],[Grupo de empleo]],Tbl1_EmployerData[Género (M, F, o X)],"F"))</f>
        <v/>
      </c>
      <c r="F68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68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68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68" s="118" t="str">
        <f>IF(Tbl2_CalculationTool[[#This Row],[Grupo de empleo]]="","",COUNTIFS(Tbl1_EmployerData[Grupo de empleo
],Tbl2_CalculationTool[[#This Row],[Grupo de empleo]],Tbl1_EmployerData[Género (M, F, o X)],"M"))</f>
        <v/>
      </c>
      <c r="J68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68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68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68" s="118" t="str">
        <f>IF(Tbl2_CalculationTool[[#This Row],[Grupo de empleo]]="","",COUNTIFS(Tbl1_EmployerData[Grupo de empleo
],Tbl2_CalculationTool[[#This Row],[Grupo de empleo]],Tbl1_EmployerData[Género (M, F, o X)],"X"))</f>
        <v/>
      </c>
      <c r="N68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68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68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68" s="118" t="str">
        <f t="shared" si="13"/>
        <v/>
      </c>
      <c r="R68" s="116" t="str">
        <f t="shared" si="15"/>
        <v/>
      </c>
      <c r="S68" s="116" t="str">
        <f t="shared" si="14"/>
        <v/>
      </c>
      <c r="T68" s="121" t="str">
        <f t="shared" si="16"/>
        <v/>
      </c>
      <c r="U68" s="122" t="str">
        <f t="shared" si="17"/>
        <v/>
      </c>
      <c r="V68" s="123" t="str">
        <f t="shared" si="18"/>
        <v/>
      </c>
      <c r="W68" s="116" t="str">
        <f t="shared" si="19"/>
        <v/>
      </c>
      <c r="X68" s="121" t="str">
        <f t="shared" si="20"/>
        <v/>
      </c>
      <c r="Y68" s="124" t="str">
        <f t="shared" si="21"/>
        <v/>
      </c>
      <c r="Z68" s="125" t="str">
        <f t="shared" si="22"/>
        <v/>
      </c>
      <c r="AA68" s="123" t="str">
        <f t="shared" si="23"/>
        <v/>
      </c>
      <c r="AB68" s="121" t="str">
        <f t="shared" si="24"/>
        <v/>
      </c>
      <c r="AC68" s="124" t="str">
        <f t="shared" si="25"/>
        <v/>
      </c>
      <c r="AD68" s="116" t="str">
        <f t="shared" si="26"/>
        <v/>
      </c>
      <c r="AE68" s="125" t="str">
        <f t="shared" si="27"/>
        <v/>
      </c>
    </row>
    <row r="69" spans="1:31">
      <c r="A69" s="126" t="str">
        <f t="array" ref="A69">IF(IF(ISERROR(INDEX(Tbl1_EmployerData[Grupo de empleo
],MATCH(0,COUNTIF('2. Herramienta de cálculo '!$A$2:$A68,Tbl1_EmployerData[Grupo de empleo
]),0))),"",INDEX(Tbl1_EmployerData[Grupo de empleo
],MATCH(0,COUNTIF('2. Herramienta de cálculo '!$A$2:$A68,Tbl1_EmployerData[Grupo de empleo
]),0)))=0,"",IF(ISERROR(INDEX(Tbl1_EmployerData[Grupo de empleo
],MATCH(0,COUNTIF('2. Herramienta de cálculo '!$A$2:$A68,Tbl1_EmployerData[Grupo de empleo
]),0))),"",INDEX(Tbl1_EmployerData[Grupo de empleo
],MATCH(0,COUNTIF('2. Herramienta de cálculo '!$A$2:$A68,Tbl1_EmployerData[Grupo de empleo
]),0))))</f>
        <v/>
      </c>
      <c r="B69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69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69" s="117" t="str">
        <f t="array" ref="D69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69" s="118" t="str">
        <f>IF(Tbl2_CalculationTool[[#This Row],[Grupo de empleo]]="","",COUNTIFS(Tbl1_EmployerData[Grupo de empleo
],Tbl2_CalculationTool[[#This Row],[Grupo de empleo]],Tbl1_EmployerData[Género (M, F, o X)],"F"))</f>
        <v/>
      </c>
      <c r="F69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69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69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69" s="118" t="str">
        <f>IF(Tbl2_CalculationTool[[#This Row],[Grupo de empleo]]="","",COUNTIFS(Tbl1_EmployerData[Grupo de empleo
],Tbl2_CalculationTool[[#This Row],[Grupo de empleo]],Tbl1_EmployerData[Género (M, F, o X)],"M"))</f>
        <v/>
      </c>
      <c r="J69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69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69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69" s="118" t="str">
        <f>IF(Tbl2_CalculationTool[[#This Row],[Grupo de empleo]]="","",COUNTIFS(Tbl1_EmployerData[Grupo de empleo
],Tbl2_CalculationTool[[#This Row],[Grupo de empleo]],Tbl1_EmployerData[Género (M, F, o X)],"X"))</f>
        <v/>
      </c>
      <c r="N69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69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69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69" s="118" t="str">
        <f t="shared" ref="Q69:Q101" si="28">IF(ISERROR(IF(AND(E69&lt;&gt;"",I69&lt;&gt;""),F69-J69,"")),"",IF(AND(E69&lt;&gt;"",I69&lt;&gt;""),F69-J69,""))</f>
        <v/>
      </c>
      <c r="R69" s="116" t="str">
        <f t="shared" si="15"/>
        <v/>
      </c>
      <c r="S69" s="116" t="str">
        <f t="shared" ref="S69:S101" si="29">IF(ISERROR(IF(AND(E69&lt;&gt;"",I69&lt;&gt;""),G69-K69,"")),"",IF(AND(E69&lt;&gt;"",I69&lt;&gt;""),G69-K69,""))</f>
        <v/>
      </c>
      <c r="T69" s="121" t="str">
        <f t="shared" si="16"/>
        <v/>
      </c>
      <c r="U69" s="122" t="str">
        <f t="shared" si="17"/>
        <v/>
      </c>
      <c r="V69" s="123" t="str">
        <f t="shared" si="18"/>
        <v/>
      </c>
      <c r="W69" s="116" t="str">
        <f t="shared" si="19"/>
        <v/>
      </c>
      <c r="X69" s="121" t="str">
        <f t="shared" si="20"/>
        <v/>
      </c>
      <c r="Y69" s="124" t="str">
        <f t="shared" si="21"/>
        <v/>
      </c>
      <c r="Z69" s="125" t="str">
        <f t="shared" si="22"/>
        <v/>
      </c>
      <c r="AA69" s="123" t="str">
        <f t="shared" si="23"/>
        <v/>
      </c>
      <c r="AB69" s="121" t="str">
        <f t="shared" si="24"/>
        <v/>
      </c>
      <c r="AC69" s="124" t="str">
        <f t="shared" si="25"/>
        <v/>
      </c>
      <c r="AD69" s="116" t="str">
        <f t="shared" si="26"/>
        <v/>
      </c>
      <c r="AE69" s="125" t="str">
        <f t="shared" si="27"/>
        <v/>
      </c>
    </row>
    <row r="70" spans="1:31">
      <c r="A70" s="126" t="str">
        <f t="array" ref="A70">IF(IF(ISERROR(INDEX(Tbl1_EmployerData[Grupo de empleo
],MATCH(0,COUNTIF('2. Herramienta de cálculo '!$A$2:$A69,Tbl1_EmployerData[Grupo de empleo
]),0))),"",INDEX(Tbl1_EmployerData[Grupo de empleo
],MATCH(0,COUNTIF('2. Herramienta de cálculo '!$A$2:$A69,Tbl1_EmployerData[Grupo de empleo
]),0)))=0,"",IF(ISERROR(INDEX(Tbl1_EmployerData[Grupo de empleo
],MATCH(0,COUNTIF('2. Herramienta de cálculo '!$A$2:$A69,Tbl1_EmployerData[Grupo de empleo
]),0))),"",INDEX(Tbl1_EmployerData[Grupo de empleo
],MATCH(0,COUNTIF('2. Herramienta de cálculo '!$A$2:$A69,Tbl1_EmployerData[Grupo de empleo
]),0))))</f>
        <v/>
      </c>
      <c r="B70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70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70" s="117" t="str">
        <f t="array" ref="D70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70" s="118" t="str">
        <f>IF(Tbl2_CalculationTool[[#This Row],[Grupo de empleo]]="","",COUNTIFS(Tbl1_EmployerData[Grupo de empleo
],Tbl2_CalculationTool[[#This Row],[Grupo de empleo]],Tbl1_EmployerData[Género (M, F, o X)],"F"))</f>
        <v/>
      </c>
      <c r="F70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70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70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70" s="118" t="str">
        <f>IF(Tbl2_CalculationTool[[#This Row],[Grupo de empleo]]="","",COUNTIFS(Tbl1_EmployerData[Grupo de empleo
],Tbl2_CalculationTool[[#This Row],[Grupo de empleo]],Tbl1_EmployerData[Género (M, F, o X)],"M"))</f>
        <v/>
      </c>
      <c r="J70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70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70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70" s="118" t="str">
        <f>IF(Tbl2_CalculationTool[[#This Row],[Grupo de empleo]]="","",COUNTIFS(Tbl1_EmployerData[Grupo de empleo
],Tbl2_CalculationTool[[#This Row],[Grupo de empleo]],Tbl1_EmployerData[Género (M, F, o X)],"X"))</f>
        <v/>
      </c>
      <c r="N70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70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70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70" s="118" t="str">
        <f t="shared" si="28"/>
        <v/>
      </c>
      <c r="R70" s="116" t="str">
        <f t="shared" si="15"/>
        <v/>
      </c>
      <c r="S70" s="116" t="str">
        <f t="shared" si="29"/>
        <v/>
      </c>
      <c r="T70" s="121" t="str">
        <f t="shared" si="16"/>
        <v/>
      </c>
      <c r="U70" s="122" t="str">
        <f t="shared" si="17"/>
        <v/>
      </c>
      <c r="V70" s="123" t="str">
        <f t="shared" si="18"/>
        <v/>
      </c>
      <c r="W70" s="116" t="str">
        <f t="shared" si="19"/>
        <v/>
      </c>
      <c r="X70" s="121" t="str">
        <f t="shared" si="20"/>
        <v/>
      </c>
      <c r="Y70" s="124" t="str">
        <f t="shared" si="21"/>
        <v/>
      </c>
      <c r="Z70" s="125" t="str">
        <f t="shared" si="22"/>
        <v/>
      </c>
      <c r="AA70" s="123" t="str">
        <f t="shared" si="23"/>
        <v/>
      </c>
      <c r="AB70" s="121" t="str">
        <f t="shared" si="24"/>
        <v/>
      </c>
      <c r="AC70" s="124" t="str">
        <f t="shared" si="25"/>
        <v/>
      </c>
      <c r="AD70" s="116" t="str">
        <f t="shared" si="26"/>
        <v/>
      </c>
      <c r="AE70" s="125" t="str">
        <f t="shared" si="27"/>
        <v/>
      </c>
    </row>
    <row r="71" spans="1:31">
      <c r="A71" s="126" t="str">
        <f t="array" ref="A71">IF(IF(ISERROR(INDEX(Tbl1_EmployerData[Grupo de empleo
],MATCH(0,COUNTIF('2. Herramienta de cálculo '!$A$2:$A70,Tbl1_EmployerData[Grupo de empleo
]),0))),"",INDEX(Tbl1_EmployerData[Grupo de empleo
],MATCH(0,COUNTIF('2. Herramienta de cálculo '!$A$2:$A70,Tbl1_EmployerData[Grupo de empleo
]),0)))=0,"",IF(ISERROR(INDEX(Tbl1_EmployerData[Grupo de empleo
],MATCH(0,COUNTIF('2. Herramienta de cálculo '!$A$2:$A70,Tbl1_EmployerData[Grupo de empleo
]),0))),"",INDEX(Tbl1_EmployerData[Grupo de empleo
],MATCH(0,COUNTIF('2. Herramienta de cálculo '!$A$2:$A70,Tbl1_EmployerData[Grupo de empleo
]),0))))</f>
        <v/>
      </c>
      <c r="B71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71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71" s="117" t="str">
        <f t="array" ref="D71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71" s="118" t="str">
        <f>IF(Tbl2_CalculationTool[[#This Row],[Grupo de empleo]]="","",COUNTIFS(Tbl1_EmployerData[Grupo de empleo
],Tbl2_CalculationTool[[#This Row],[Grupo de empleo]],Tbl1_EmployerData[Género (M, F, o X)],"F"))</f>
        <v/>
      </c>
      <c r="F71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71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71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71" s="118" t="str">
        <f>IF(Tbl2_CalculationTool[[#This Row],[Grupo de empleo]]="","",COUNTIFS(Tbl1_EmployerData[Grupo de empleo
],Tbl2_CalculationTool[[#This Row],[Grupo de empleo]],Tbl1_EmployerData[Género (M, F, o X)],"M"))</f>
        <v/>
      </c>
      <c r="J71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71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71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71" s="118" t="str">
        <f>IF(Tbl2_CalculationTool[[#This Row],[Grupo de empleo]]="","",COUNTIFS(Tbl1_EmployerData[Grupo de empleo
],Tbl2_CalculationTool[[#This Row],[Grupo de empleo]],Tbl1_EmployerData[Género (M, F, o X)],"X"))</f>
        <v/>
      </c>
      <c r="N71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71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71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71" s="118" t="str">
        <f t="shared" si="28"/>
        <v/>
      </c>
      <c r="R71" s="116" t="str">
        <f t="shared" si="15"/>
        <v/>
      </c>
      <c r="S71" s="116" t="str">
        <f t="shared" si="29"/>
        <v/>
      </c>
      <c r="T71" s="121" t="str">
        <f t="shared" si="16"/>
        <v/>
      </c>
      <c r="U71" s="122" t="str">
        <f t="shared" si="17"/>
        <v/>
      </c>
      <c r="V71" s="123" t="str">
        <f t="shared" si="18"/>
        <v/>
      </c>
      <c r="W71" s="116" t="str">
        <f t="shared" si="19"/>
        <v/>
      </c>
      <c r="X71" s="121" t="str">
        <f t="shared" si="20"/>
        <v/>
      </c>
      <c r="Y71" s="124" t="str">
        <f t="shared" si="21"/>
        <v/>
      </c>
      <c r="Z71" s="125" t="str">
        <f t="shared" si="22"/>
        <v/>
      </c>
      <c r="AA71" s="123" t="str">
        <f t="shared" si="23"/>
        <v/>
      </c>
      <c r="AB71" s="121" t="str">
        <f t="shared" si="24"/>
        <v/>
      </c>
      <c r="AC71" s="124" t="str">
        <f t="shared" si="25"/>
        <v/>
      </c>
      <c r="AD71" s="116" t="str">
        <f t="shared" si="26"/>
        <v/>
      </c>
      <c r="AE71" s="125" t="str">
        <f t="shared" si="27"/>
        <v/>
      </c>
    </row>
    <row r="72" spans="1:31">
      <c r="A72" s="126" t="str">
        <f t="array" ref="A72">IF(IF(ISERROR(INDEX(Tbl1_EmployerData[Grupo de empleo
],MATCH(0,COUNTIF('2. Herramienta de cálculo '!$A$2:$A71,Tbl1_EmployerData[Grupo de empleo
]),0))),"",INDEX(Tbl1_EmployerData[Grupo de empleo
],MATCH(0,COUNTIF('2. Herramienta de cálculo '!$A$2:$A71,Tbl1_EmployerData[Grupo de empleo
]),0)))=0,"",IF(ISERROR(INDEX(Tbl1_EmployerData[Grupo de empleo
],MATCH(0,COUNTIF('2. Herramienta de cálculo '!$A$2:$A71,Tbl1_EmployerData[Grupo de empleo
]),0))),"",INDEX(Tbl1_EmployerData[Grupo de empleo
],MATCH(0,COUNTIF('2. Herramienta de cálculo '!$A$2:$A71,Tbl1_EmployerData[Grupo de empleo
]),0))))</f>
        <v/>
      </c>
      <c r="B72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72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72" s="117" t="str">
        <f t="array" ref="D72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72" s="118" t="str">
        <f>IF(Tbl2_CalculationTool[[#This Row],[Grupo de empleo]]="","",COUNTIFS(Tbl1_EmployerData[Grupo de empleo
],Tbl2_CalculationTool[[#This Row],[Grupo de empleo]],Tbl1_EmployerData[Género (M, F, o X)],"F"))</f>
        <v/>
      </c>
      <c r="F72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72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72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72" s="118" t="str">
        <f>IF(Tbl2_CalculationTool[[#This Row],[Grupo de empleo]]="","",COUNTIFS(Tbl1_EmployerData[Grupo de empleo
],Tbl2_CalculationTool[[#This Row],[Grupo de empleo]],Tbl1_EmployerData[Género (M, F, o X)],"M"))</f>
        <v/>
      </c>
      <c r="J72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72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72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72" s="118" t="str">
        <f>IF(Tbl2_CalculationTool[[#This Row],[Grupo de empleo]]="","",COUNTIFS(Tbl1_EmployerData[Grupo de empleo
],Tbl2_CalculationTool[[#This Row],[Grupo de empleo]],Tbl1_EmployerData[Género (M, F, o X)],"X"))</f>
        <v/>
      </c>
      <c r="N72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72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72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72" s="118" t="str">
        <f t="shared" si="28"/>
        <v/>
      </c>
      <c r="R72" s="116" t="str">
        <f t="shared" si="15"/>
        <v/>
      </c>
      <c r="S72" s="116" t="str">
        <f t="shared" si="29"/>
        <v/>
      </c>
      <c r="T72" s="121" t="str">
        <f t="shared" si="16"/>
        <v/>
      </c>
      <c r="U72" s="122" t="str">
        <f t="shared" si="17"/>
        <v/>
      </c>
      <c r="V72" s="123" t="str">
        <f t="shared" si="18"/>
        <v/>
      </c>
      <c r="W72" s="116" t="str">
        <f t="shared" si="19"/>
        <v/>
      </c>
      <c r="X72" s="121" t="str">
        <f t="shared" si="20"/>
        <v/>
      </c>
      <c r="Y72" s="124" t="str">
        <f t="shared" si="21"/>
        <v/>
      </c>
      <c r="Z72" s="125" t="str">
        <f t="shared" si="22"/>
        <v/>
      </c>
      <c r="AA72" s="123" t="str">
        <f t="shared" si="23"/>
        <v/>
      </c>
      <c r="AB72" s="121" t="str">
        <f t="shared" si="24"/>
        <v/>
      </c>
      <c r="AC72" s="124" t="str">
        <f t="shared" si="25"/>
        <v/>
      </c>
      <c r="AD72" s="116" t="str">
        <f t="shared" si="26"/>
        <v/>
      </c>
      <c r="AE72" s="125" t="str">
        <f t="shared" si="27"/>
        <v/>
      </c>
    </row>
    <row r="73" spans="1:31">
      <c r="A73" s="126" t="str">
        <f t="array" ref="A73">IF(IF(ISERROR(INDEX(Tbl1_EmployerData[Grupo de empleo
],MATCH(0,COUNTIF('2. Herramienta de cálculo '!$A$2:$A72,Tbl1_EmployerData[Grupo de empleo
]),0))),"",INDEX(Tbl1_EmployerData[Grupo de empleo
],MATCH(0,COUNTIF('2. Herramienta de cálculo '!$A$2:$A72,Tbl1_EmployerData[Grupo de empleo
]),0)))=0,"",IF(ISERROR(INDEX(Tbl1_EmployerData[Grupo de empleo
],MATCH(0,COUNTIF('2. Herramienta de cálculo '!$A$2:$A72,Tbl1_EmployerData[Grupo de empleo
]),0))),"",INDEX(Tbl1_EmployerData[Grupo de empleo
],MATCH(0,COUNTIF('2. Herramienta de cálculo '!$A$2:$A72,Tbl1_EmployerData[Grupo de empleo
]),0))))</f>
        <v/>
      </c>
      <c r="B73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73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73" s="117" t="str">
        <f t="array" ref="D73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73" s="118" t="str">
        <f>IF(Tbl2_CalculationTool[[#This Row],[Grupo de empleo]]="","",COUNTIFS(Tbl1_EmployerData[Grupo de empleo
],Tbl2_CalculationTool[[#This Row],[Grupo de empleo]],Tbl1_EmployerData[Género (M, F, o X)],"F"))</f>
        <v/>
      </c>
      <c r="F73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73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73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73" s="118" t="str">
        <f>IF(Tbl2_CalculationTool[[#This Row],[Grupo de empleo]]="","",COUNTIFS(Tbl1_EmployerData[Grupo de empleo
],Tbl2_CalculationTool[[#This Row],[Grupo de empleo]],Tbl1_EmployerData[Género (M, F, o X)],"M"))</f>
        <v/>
      </c>
      <c r="J73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73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73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73" s="118" t="str">
        <f>IF(Tbl2_CalculationTool[[#This Row],[Grupo de empleo]]="","",COUNTIFS(Tbl1_EmployerData[Grupo de empleo
],Tbl2_CalculationTool[[#This Row],[Grupo de empleo]],Tbl1_EmployerData[Género (M, F, o X)],"X"))</f>
        <v/>
      </c>
      <c r="N73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73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73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73" s="118" t="str">
        <f t="shared" si="28"/>
        <v/>
      </c>
      <c r="R73" s="116" t="str">
        <f t="shared" si="15"/>
        <v/>
      </c>
      <c r="S73" s="116" t="str">
        <f t="shared" si="29"/>
        <v/>
      </c>
      <c r="T73" s="121" t="str">
        <f t="shared" si="16"/>
        <v/>
      </c>
      <c r="U73" s="122" t="str">
        <f t="shared" si="17"/>
        <v/>
      </c>
      <c r="V73" s="123" t="str">
        <f t="shared" si="18"/>
        <v/>
      </c>
      <c r="W73" s="116" t="str">
        <f t="shared" si="19"/>
        <v/>
      </c>
      <c r="X73" s="121" t="str">
        <f t="shared" si="20"/>
        <v/>
      </c>
      <c r="Y73" s="124" t="str">
        <f t="shared" si="21"/>
        <v/>
      </c>
      <c r="Z73" s="125" t="str">
        <f t="shared" si="22"/>
        <v/>
      </c>
      <c r="AA73" s="123" t="str">
        <f t="shared" si="23"/>
        <v/>
      </c>
      <c r="AB73" s="121" t="str">
        <f t="shared" si="24"/>
        <v/>
      </c>
      <c r="AC73" s="124" t="str">
        <f t="shared" si="25"/>
        <v/>
      </c>
      <c r="AD73" s="116" t="str">
        <f t="shared" si="26"/>
        <v/>
      </c>
      <c r="AE73" s="125" t="str">
        <f t="shared" si="27"/>
        <v/>
      </c>
    </row>
    <row r="74" spans="1:31">
      <c r="A74" s="126" t="str">
        <f t="array" ref="A74">IF(IF(ISERROR(INDEX(Tbl1_EmployerData[Grupo de empleo
],MATCH(0,COUNTIF('2. Herramienta de cálculo '!$A$2:$A73,Tbl1_EmployerData[Grupo de empleo
]),0))),"",INDEX(Tbl1_EmployerData[Grupo de empleo
],MATCH(0,COUNTIF('2. Herramienta de cálculo '!$A$2:$A73,Tbl1_EmployerData[Grupo de empleo
]),0)))=0,"",IF(ISERROR(INDEX(Tbl1_EmployerData[Grupo de empleo
],MATCH(0,COUNTIF('2. Herramienta de cálculo '!$A$2:$A73,Tbl1_EmployerData[Grupo de empleo
]),0))),"",INDEX(Tbl1_EmployerData[Grupo de empleo
],MATCH(0,COUNTIF('2. Herramienta de cálculo '!$A$2:$A73,Tbl1_EmployerData[Grupo de empleo
]),0))))</f>
        <v/>
      </c>
      <c r="B74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74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74" s="117" t="str">
        <f t="array" ref="D74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74" s="118" t="str">
        <f>IF(Tbl2_CalculationTool[[#This Row],[Grupo de empleo]]="","",COUNTIFS(Tbl1_EmployerData[Grupo de empleo
],Tbl2_CalculationTool[[#This Row],[Grupo de empleo]],Tbl1_EmployerData[Género (M, F, o X)],"F"))</f>
        <v/>
      </c>
      <c r="F74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74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74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74" s="118" t="str">
        <f>IF(Tbl2_CalculationTool[[#This Row],[Grupo de empleo]]="","",COUNTIFS(Tbl1_EmployerData[Grupo de empleo
],Tbl2_CalculationTool[[#This Row],[Grupo de empleo]],Tbl1_EmployerData[Género (M, F, o X)],"M"))</f>
        <v/>
      </c>
      <c r="J74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74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74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74" s="118" t="str">
        <f>IF(Tbl2_CalculationTool[[#This Row],[Grupo de empleo]]="","",COUNTIFS(Tbl1_EmployerData[Grupo de empleo
],Tbl2_CalculationTool[[#This Row],[Grupo de empleo]],Tbl1_EmployerData[Género (M, F, o X)],"X"))</f>
        <v/>
      </c>
      <c r="N74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74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74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74" s="118" t="str">
        <f t="shared" si="28"/>
        <v/>
      </c>
      <c r="R74" s="116" t="str">
        <f t="shared" si="15"/>
        <v/>
      </c>
      <c r="S74" s="116" t="str">
        <f t="shared" si="29"/>
        <v/>
      </c>
      <c r="T74" s="121" t="str">
        <f t="shared" si="16"/>
        <v/>
      </c>
      <c r="U74" s="122" t="str">
        <f t="shared" si="17"/>
        <v/>
      </c>
      <c r="V74" s="123" t="str">
        <f t="shared" si="18"/>
        <v/>
      </c>
      <c r="W74" s="116" t="str">
        <f t="shared" si="19"/>
        <v/>
      </c>
      <c r="X74" s="121" t="str">
        <f t="shared" si="20"/>
        <v/>
      </c>
      <c r="Y74" s="124" t="str">
        <f t="shared" si="21"/>
        <v/>
      </c>
      <c r="Z74" s="125" t="str">
        <f t="shared" si="22"/>
        <v/>
      </c>
      <c r="AA74" s="123" t="str">
        <f t="shared" si="23"/>
        <v/>
      </c>
      <c r="AB74" s="121" t="str">
        <f t="shared" si="24"/>
        <v/>
      </c>
      <c r="AC74" s="124" t="str">
        <f t="shared" si="25"/>
        <v/>
      </c>
      <c r="AD74" s="116" t="str">
        <f t="shared" si="26"/>
        <v/>
      </c>
      <c r="AE74" s="125" t="str">
        <f t="shared" si="27"/>
        <v/>
      </c>
    </row>
    <row r="75" spans="1:31">
      <c r="A75" s="126" t="str">
        <f t="array" ref="A75">IF(IF(ISERROR(INDEX(Tbl1_EmployerData[Grupo de empleo
],MATCH(0,COUNTIF('2. Herramienta de cálculo '!$A$2:$A74,Tbl1_EmployerData[Grupo de empleo
]),0))),"",INDEX(Tbl1_EmployerData[Grupo de empleo
],MATCH(0,COUNTIF('2. Herramienta de cálculo '!$A$2:$A74,Tbl1_EmployerData[Grupo de empleo
]),0)))=0,"",IF(ISERROR(INDEX(Tbl1_EmployerData[Grupo de empleo
],MATCH(0,COUNTIF('2. Herramienta de cálculo '!$A$2:$A74,Tbl1_EmployerData[Grupo de empleo
]),0))),"",INDEX(Tbl1_EmployerData[Grupo de empleo
],MATCH(0,COUNTIF('2. Herramienta de cálculo '!$A$2:$A74,Tbl1_EmployerData[Grupo de empleo
]),0))))</f>
        <v/>
      </c>
      <c r="B75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75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75" s="117" t="str">
        <f t="array" ref="D75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75" s="118" t="str">
        <f>IF(Tbl2_CalculationTool[[#This Row],[Grupo de empleo]]="","",COUNTIFS(Tbl1_EmployerData[Grupo de empleo
],Tbl2_CalculationTool[[#This Row],[Grupo de empleo]],Tbl1_EmployerData[Género (M, F, o X)],"F"))</f>
        <v/>
      </c>
      <c r="F75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75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75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75" s="118" t="str">
        <f>IF(Tbl2_CalculationTool[[#This Row],[Grupo de empleo]]="","",COUNTIFS(Tbl1_EmployerData[Grupo de empleo
],Tbl2_CalculationTool[[#This Row],[Grupo de empleo]],Tbl1_EmployerData[Género (M, F, o X)],"M"))</f>
        <v/>
      </c>
      <c r="J75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75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75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75" s="118" t="str">
        <f>IF(Tbl2_CalculationTool[[#This Row],[Grupo de empleo]]="","",COUNTIFS(Tbl1_EmployerData[Grupo de empleo
],Tbl2_CalculationTool[[#This Row],[Grupo de empleo]],Tbl1_EmployerData[Género (M, F, o X)],"X"))</f>
        <v/>
      </c>
      <c r="N75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75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75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75" s="118" t="str">
        <f t="shared" si="28"/>
        <v/>
      </c>
      <c r="R75" s="116" t="str">
        <f t="shared" si="15"/>
        <v/>
      </c>
      <c r="S75" s="116" t="str">
        <f t="shared" si="29"/>
        <v/>
      </c>
      <c r="T75" s="121" t="str">
        <f t="shared" si="16"/>
        <v/>
      </c>
      <c r="U75" s="122" t="str">
        <f t="shared" si="17"/>
        <v/>
      </c>
      <c r="V75" s="123" t="str">
        <f t="shared" si="18"/>
        <v/>
      </c>
      <c r="W75" s="116" t="str">
        <f t="shared" si="19"/>
        <v/>
      </c>
      <c r="X75" s="121" t="str">
        <f t="shared" si="20"/>
        <v/>
      </c>
      <c r="Y75" s="124" t="str">
        <f t="shared" si="21"/>
        <v/>
      </c>
      <c r="Z75" s="125" t="str">
        <f t="shared" si="22"/>
        <v/>
      </c>
      <c r="AA75" s="123" t="str">
        <f t="shared" si="23"/>
        <v/>
      </c>
      <c r="AB75" s="121" t="str">
        <f t="shared" si="24"/>
        <v/>
      </c>
      <c r="AC75" s="124" t="str">
        <f t="shared" si="25"/>
        <v/>
      </c>
      <c r="AD75" s="116" t="str">
        <f t="shared" si="26"/>
        <v/>
      </c>
      <c r="AE75" s="125" t="str">
        <f t="shared" si="27"/>
        <v/>
      </c>
    </row>
    <row r="76" spans="1:31">
      <c r="A76" s="126" t="str">
        <f t="array" ref="A76">IF(IF(ISERROR(INDEX(Tbl1_EmployerData[Grupo de empleo
],MATCH(0,COUNTIF('2. Herramienta de cálculo '!$A$2:$A75,Tbl1_EmployerData[Grupo de empleo
]),0))),"",INDEX(Tbl1_EmployerData[Grupo de empleo
],MATCH(0,COUNTIF('2. Herramienta de cálculo '!$A$2:$A75,Tbl1_EmployerData[Grupo de empleo
]),0)))=0,"",IF(ISERROR(INDEX(Tbl1_EmployerData[Grupo de empleo
],MATCH(0,COUNTIF('2. Herramienta de cálculo '!$A$2:$A75,Tbl1_EmployerData[Grupo de empleo
]),0))),"",INDEX(Tbl1_EmployerData[Grupo de empleo
],MATCH(0,COUNTIF('2. Herramienta de cálculo '!$A$2:$A75,Tbl1_EmployerData[Grupo de empleo
]),0))))</f>
        <v/>
      </c>
      <c r="B76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76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76" s="117" t="str">
        <f t="array" ref="D76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76" s="118" t="str">
        <f>IF(Tbl2_CalculationTool[[#This Row],[Grupo de empleo]]="","",COUNTIFS(Tbl1_EmployerData[Grupo de empleo
],Tbl2_CalculationTool[[#This Row],[Grupo de empleo]],Tbl1_EmployerData[Género (M, F, o X)],"F"))</f>
        <v/>
      </c>
      <c r="F76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76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76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76" s="118" t="str">
        <f>IF(Tbl2_CalculationTool[[#This Row],[Grupo de empleo]]="","",COUNTIFS(Tbl1_EmployerData[Grupo de empleo
],Tbl2_CalculationTool[[#This Row],[Grupo de empleo]],Tbl1_EmployerData[Género (M, F, o X)],"M"))</f>
        <v/>
      </c>
      <c r="J76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76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76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76" s="118" t="str">
        <f>IF(Tbl2_CalculationTool[[#This Row],[Grupo de empleo]]="","",COUNTIFS(Tbl1_EmployerData[Grupo de empleo
],Tbl2_CalculationTool[[#This Row],[Grupo de empleo]],Tbl1_EmployerData[Género (M, F, o X)],"X"))</f>
        <v/>
      </c>
      <c r="N76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76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76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76" s="118" t="str">
        <f t="shared" si="28"/>
        <v/>
      </c>
      <c r="R76" s="116" t="str">
        <f t="shared" si="15"/>
        <v/>
      </c>
      <c r="S76" s="116" t="str">
        <f t="shared" si="29"/>
        <v/>
      </c>
      <c r="T76" s="121" t="str">
        <f t="shared" si="16"/>
        <v/>
      </c>
      <c r="U76" s="122" t="str">
        <f t="shared" si="17"/>
        <v/>
      </c>
      <c r="V76" s="123" t="str">
        <f t="shared" si="18"/>
        <v/>
      </c>
      <c r="W76" s="116" t="str">
        <f t="shared" si="19"/>
        <v/>
      </c>
      <c r="X76" s="121" t="str">
        <f t="shared" si="20"/>
        <v/>
      </c>
      <c r="Y76" s="124" t="str">
        <f t="shared" si="21"/>
        <v/>
      </c>
      <c r="Z76" s="125" t="str">
        <f t="shared" si="22"/>
        <v/>
      </c>
      <c r="AA76" s="123" t="str">
        <f t="shared" si="23"/>
        <v/>
      </c>
      <c r="AB76" s="121" t="str">
        <f t="shared" si="24"/>
        <v/>
      </c>
      <c r="AC76" s="124" t="str">
        <f t="shared" si="25"/>
        <v/>
      </c>
      <c r="AD76" s="116" t="str">
        <f t="shared" si="26"/>
        <v/>
      </c>
      <c r="AE76" s="125" t="str">
        <f t="shared" si="27"/>
        <v/>
      </c>
    </row>
    <row r="77" spans="1:31">
      <c r="A77" s="126" t="str">
        <f t="array" ref="A77">IF(IF(ISERROR(INDEX(Tbl1_EmployerData[Grupo de empleo
],MATCH(0,COUNTIF('2. Herramienta de cálculo '!$A$2:$A76,Tbl1_EmployerData[Grupo de empleo
]),0))),"",INDEX(Tbl1_EmployerData[Grupo de empleo
],MATCH(0,COUNTIF('2. Herramienta de cálculo '!$A$2:$A76,Tbl1_EmployerData[Grupo de empleo
]),0)))=0,"",IF(ISERROR(INDEX(Tbl1_EmployerData[Grupo de empleo
],MATCH(0,COUNTIF('2. Herramienta de cálculo '!$A$2:$A76,Tbl1_EmployerData[Grupo de empleo
]),0))),"",INDEX(Tbl1_EmployerData[Grupo de empleo
],MATCH(0,COUNTIF('2. Herramienta de cálculo '!$A$2:$A76,Tbl1_EmployerData[Grupo de empleo
]),0))))</f>
        <v/>
      </c>
      <c r="B77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77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77" s="117" t="str">
        <f t="array" ref="D77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77" s="118" t="str">
        <f>IF(Tbl2_CalculationTool[[#This Row],[Grupo de empleo]]="","",COUNTIFS(Tbl1_EmployerData[Grupo de empleo
],Tbl2_CalculationTool[[#This Row],[Grupo de empleo]],Tbl1_EmployerData[Género (M, F, o X)],"F"))</f>
        <v/>
      </c>
      <c r="F77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77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77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77" s="118" t="str">
        <f>IF(Tbl2_CalculationTool[[#This Row],[Grupo de empleo]]="","",COUNTIFS(Tbl1_EmployerData[Grupo de empleo
],Tbl2_CalculationTool[[#This Row],[Grupo de empleo]],Tbl1_EmployerData[Género (M, F, o X)],"M"))</f>
        <v/>
      </c>
      <c r="J77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77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77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77" s="118" t="str">
        <f>IF(Tbl2_CalculationTool[[#This Row],[Grupo de empleo]]="","",COUNTIFS(Tbl1_EmployerData[Grupo de empleo
],Tbl2_CalculationTool[[#This Row],[Grupo de empleo]],Tbl1_EmployerData[Género (M, F, o X)],"X"))</f>
        <v/>
      </c>
      <c r="N77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77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77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77" s="118" t="str">
        <f t="shared" si="28"/>
        <v/>
      </c>
      <c r="R77" s="116" t="str">
        <f t="shared" si="15"/>
        <v/>
      </c>
      <c r="S77" s="116" t="str">
        <f t="shared" si="29"/>
        <v/>
      </c>
      <c r="T77" s="121" t="str">
        <f t="shared" si="16"/>
        <v/>
      </c>
      <c r="U77" s="122" t="str">
        <f t="shared" si="17"/>
        <v/>
      </c>
      <c r="V77" s="123" t="str">
        <f t="shared" si="18"/>
        <v/>
      </c>
      <c r="W77" s="116" t="str">
        <f t="shared" si="19"/>
        <v/>
      </c>
      <c r="X77" s="121" t="str">
        <f t="shared" si="20"/>
        <v/>
      </c>
      <c r="Y77" s="124" t="str">
        <f t="shared" si="21"/>
        <v/>
      </c>
      <c r="Z77" s="125" t="str">
        <f t="shared" si="22"/>
        <v/>
      </c>
      <c r="AA77" s="123" t="str">
        <f t="shared" si="23"/>
        <v/>
      </c>
      <c r="AB77" s="121" t="str">
        <f t="shared" si="24"/>
        <v/>
      </c>
      <c r="AC77" s="124" t="str">
        <f t="shared" si="25"/>
        <v/>
      </c>
      <c r="AD77" s="116" t="str">
        <f t="shared" si="26"/>
        <v/>
      </c>
      <c r="AE77" s="125" t="str">
        <f t="shared" si="27"/>
        <v/>
      </c>
    </row>
    <row r="78" spans="1:31">
      <c r="A78" s="126" t="str">
        <f t="array" ref="A78">IF(IF(ISERROR(INDEX(Tbl1_EmployerData[Grupo de empleo
],MATCH(0,COUNTIF('2. Herramienta de cálculo '!$A$2:$A77,Tbl1_EmployerData[Grupo de empleo
]),0))),"",INDEX(Tbl1_EmployerData[Grupo de empleo
],MATCH(0,COUNTIF('2. Herramienta de cálculo '!$A$2:$A77,Tbl1_EmployerData[Grupo de empleo
]),0)))=0,"",IF(ISERROR(INDEX(Tbl1_EmployerData[Grupo de empleo
],MATCH(0,COUNTIF('2. Herramienta de cálculo '!$A$2:$A77,Tbl1_EmployerData[Grupo de empleo
]),0))),"",INDEX(Tbl1_EmployerData[Grupo de empleo
],MATCH(0,COUNTIF('2. Herramienta de cálculo '!$A$2:$A77,Tbl1_EmployerData[Grupo de empleo
]),0))))</f>
        <v/>
      </c>
      <c r="B78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78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78" s="117" t="str">
        <f t="array" ref="D78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78" s="118" t="str">
        <f>IF(Tbl2_CalculationTool[[#This Row],[Grupo de empleo]]="","",COUNTIFS(Tbl1_EmployerData[Grupo de empleo
],Tbl2_CalculationTool[[#This Row],[Grupo de empleo]],Tbl1_EmployerData[Género (M, F, o X)],"F"))</f>
        <v/>
      </c>
      <c r="F78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78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78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78" s="118" t="str">
        <f>IF(Tbl2_CalculationTool[[#This Row],[Grupo de empleo]]="","",COUNTIFS(Tbl1_EmployerData[Grupo de empleo
],Tbl2_CalculationTool[[#This Row],[Grupo de empleo]],Tbl1_EmployerData[Género (M, F, o X)],"M"))</f>
        <v/>
      </c>
      <c r="J78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78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78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78" s="118" t="str">
        <f>IF(Tbl2_CalculationTool[[#This Row],[Grupo de empleo]]="","",COUNTIFS(Tbl1_EmployerData[Grupo de empleo
],Tbl2_CalculationTool[[#This Row],[Grupo de empleo]],Tbl1_EmployerData[Género (M, F, o X)],"X"))</f>
        <v/>
      </c>
      <c r="N78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78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78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78" s="118" t="str">
        <f t="shared" si="28"/>
        <v/>
      </c>
      <c r="R78" s="116" t="str">
        <f t="shared" si="15"/>
        <v/>
      </c>
      <c r="S78" s="116" t="str">
        <f t="shared" si="29"/>
        <v/>
      </c>
      <c r="T78" s="121" t="str">
        <f t="shared" si="16"/>
        <v/>
      </c>
      <c r="U78" s="122" t="str">
        <f t="shared" si="17"/>
        <v/>
      </c>
      <c r="V78" s="123" t="str">
        <f t="shared" si="18"/>
        <v/>
      </c>
      <c r="W78" s="116" t="str">
        <f t="shared" si="19"/>
        <v/>
      </c>
      <c r="X78" s="121" t="str">
        <f t="shared" si="20"/>
        <v/>
      </c>
      <c r="Y78" s="124" t="str">
        <f t="shared" si="21"/>
        <v/>
      </c>
      <c r="Z78" s="125" t="str">
        <f t="shared" si="22"/>
        <v/>
      </c>
      <c r="AA78" s="123" t="str">
        <f t="shared" si="23"/>
        <v/>
      </c>
      <c r="AB78" s="121" t="str">
        <f t="shared" si="24"/>
        <v/>
      </c>
      <c r="AC78" s="124" t="str">
        <f t="shared" si="25"/>
        <v/>
      </c>
      <c r="AD78" s="116" t="str">
        <f t="shared" si="26"/>
        <v/>
      </c>
      <c r="AE78" s="125" t="str">
        <f t="shared" si="27"/>
        <v/>
      </c>
    </row>
    <row r="79" spans="1:31">
      <c r="A79" s="126" t="str">
        <f t="array" ref="A79">IF(IF(ISERROR(INDEX(Tbl1_EmployerData[Grupo de empleo
],MATCH(0,COUNTIF('2. Herramienta de cálculo '!$A$2:$A78,Tbl1_EmployerData[Grupo de empleo
]),0))),"",INDEX(Tbl1_EmployerData[Grupo de empleo
],MATCH(0,COUNTIF('2. Herramienta de cálculo '!$A$2:$A78,Tbl1_EmployerData[Grupo de empleo
]),0)))=0,"",IF(ISERROR(INDEX(Tbl1_EmployerData[Grupo de empleo
],MATCH(0,COUNTIF('2. Herramienta de cálculo '!$A$2:$A78,Tbl1_EmployerData[Grupo de empleo
]),0))),"",INDEX(Tbl1_EmployerData[Grupo de empleo
],MATCH(0,COUNTIF('2. Herramienta de cálculo '!$A$2:$A78,Tbl1_EmployerData[Grupo de empleo
]),0))))</f>
        <v/>
      </c>
      <c r="B79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79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79" s="117" t="str">
        <f t="array" ref="D79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79" s="118" t="str">
        <f>IF(Tbl2_CalculationTool[[#This Row],[Grupo de empleo]]="","",COUNTIFS(Tbl1_EmployerData[Grupo de empleo
],Tbl2_CalculationTool[[#This Row],[Grupo de empleo]],Tbl1_EmployerData[Género (M, F, o X)],"F"))</f>
        <v/>
      </c>
      <c r="F79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79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79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79" s="118" t="str">
        <f>IF(Tbl2_CalculationTool[[#This Row],[Grupo de empleo]]="","",COUNTIFS(Tbl1_EmployerData[Grupo de empleo
],Tbl2_CalculationTool[[#This Row],[Grupo de empleo]],Tbl1_EmployerData[Género (M, F, o X)],"M"))</f>
        <v/>
      </c>
      <c r="J79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79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79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79" s="118" t="str">
        <f>IF(Tbl2_CalculationTool[[#This Row],[Grupo de empleo]]="","",COUNTIFS(Tbl1_EmployerData[Grupo de empleo
],Tbl2_CalculationTool[[#This Row],[Grupo de empleo]],Tbl1_EmployerData[Género (M, F, o X)],"X"))</f>
        <v/>
      </c>
      <c r="N79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79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79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79" s="118" t="str">
        <f t="shared" si="28"/>
        <v/>
      </c>
      <c r="R79" s="116" t="str">
        <f t="shared" si="15"/>
        <v/>
      </c>
      <c r="S79" s="116" t="str">
        <f t="shared" si="29"/>
        <v/>
      </c>
      <c r="T79" s="121" t="str">
        <f t="shared" si="16"/>
        <v/>
      </c>
      <c r="U79" s="122" t="str">
        <f t="shared" si="17"/>
        <v/>
      </c>
      <c r="V79" s="123" t="str">
        <f t="shared" si="18"/>
        <v/>
      </c>
      <c r="W79" s="116" t="str">
        <f t="shared" si="19"/>
        <v/>
      </c>
      <c r="X79" s="121" t="str">
        <f t="shared" si="20"/>
        <v/>
      </c>
      <c r="Y79" s="124" t="str">
        <f t="shared" si="21"/>
        <v/>
      </c>
      <c r="Z79" s="125" t="str">
        <f t="shared" si="22"/>
        <v/>
      </c>
      <c r="AA79" s="123" t="str">
        <f t="shared" si="23"/>
        <v/>
      </c>
      <c r="AB79" s="121" t="str">
        <f t="shared" si="24"/>
        <v/>
      </c>
      <c r="AC79" s="124" t="str">
        <f t="shared" si="25"/>
        <v/>
      </c>
      <c r="AD79" s="116" t="str">
        <f t="shared" si="26"/>
        <v/>
      </c>
      <c r="AE79" s="125" t="str">
        <f t="shared" si="27"/>
        <v/>
      </c>
    </row>
    <row r="80" spans="1:31">
      <c r="A80" s="126" t="str">
        <f t="array" ref="A80">IF(IF(ISERROR(INDEX(Tbl1_EmployerData[Grupo de empleo
],MATCH(0,COUNTIF('2. Herramienta de cálculo '!$A$2:$A79,Tbl1_EmployerData[Grupo de empleo
]),0))),"",INDEX(Tbl1_EmployerData[Grupo de empleo
],MATCH(0,COUNTIF('2. Herramienta de cálculo '!$A$2:$A79,Tbl1_EmployerData[Grupo de empleo
]),0)))=0,"",IF(ISERROR(INDEX(Tbl1_EmployerData[Grupo de empleo
],MATCH(0,COUNTIF('2. Herramienta de cálculo '!$A$2:$A79,Tbl1_EmployerData[Grupo de empleo
]),0))),"",INDEX(Tbl1_EmployerData[Grupo de empleo
],MATCH(0,COUNTIF('2. Herramienta de cálculo '!$A$2:$A79,Tbl1_EmployerData[Grupo de empleo
]),0))))</f>
        <v/>
      </c>
      <c r="B80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80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80" s="117" t="str">
        <f t="array" ref="D80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80" s="118" t="str">
        <f>IF(Tbl2_CalculationTool[[#This Row],[Grupo de empleo]]="","",COUNTIFS(Tbl1_EmployerData[Grupo de empleo
],Tbl2_CalculationTool[[#This Row],[Grupo de empleo]],Tbl1_EmployerData[Género (M, F, o X)],"F"))</f>
        <v/>
      </c>
      <c r="F80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80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80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80" s="118" t="str">
        <f>IF(Tbl2_CalculationTool[[#This Row],[Grupo de empleo]]="","",COUNTIFS(Tbl1_EmployerData[Grupo de empleo
],Tbl2_CalculationTool[[#This Row],[Grupo de empleo]],Tbl1_EmployerData[Género (M, F, o X)],"M"))</f>
        <v/>
      </c>
      <c r="J80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80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80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80" s="118" t="str">
        <f>IF(Tbl2_CalculationTool[[#This Row],[Grupo de empleo]]="","",COUNTIFS(Tbl1_EmployerData[Grupo de empleo
],Tbl2_CalculationTool[[#This Row],[Grupo de empleo]],Tbl1_EmployerData[Género (M, F, o X)],"X"))</f>
        <v/>
      </c>
      <c r="N80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80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80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80" s="118" t="str">
        <f t="shared" si="28"/>
        <v/>
      </c>
      <c r="R80" s="116" t="str">
        <f t="shared" si="15"/>
        <v/>
      </c>
      <c r="S80" s="116" t="str">
        <f t="shared" si="29"/>
        <v/>
      </c>
      <c r="T80" s="121" t="str">
        <f t="shared" si="16"/>
        <v/>
      </c>
      <c r="U80" s="122" t="str">
        <f t="shared" si="17"/>
        <v/>
      </c>
      <c r="V80" s="123" t="str">
        <f t="shared" si="18"/>
        <v/>
      </c>
      <c r="W80" s="116" t="str">
        <f t="shared" si="19"/>
        <v/>
      </c>
      <c r="X80" s="121" t="str">
        <f t="shared" si="20"/>
        <v/>
      </c>
      <c r="Y80" s="124" t="str">
        <f t="shared" si="21"/>
        <v/>
      </c>
      <c r="Z80" s="125" t="str">
        <f t="shared" si="22"/>
        <v/>
      </c>
      <c r="AA80" s="123" t="str">
        <f t="shared" si="23"/>
        <v/>
      </c>
      <c r="AB80" s="121" t="str">
        <f t="shared" si="24"/>
        <v/>
      </c>
      <c r="AC80" s="124" t="str">
        <f t="shared" si="25"/>
        <v/>
      </c>
      <c r="AD80" s="116" t="str">
        <f t="shared" si="26"/>
        <v/>
      </c>
      <c r="AE80" s="125" t="str">
        <f t="shared" si="27"/>
        <v/>
      </c>
    </row>
    <row r="81" spans="1:31">
      <c r="A81" s="126" t="str">
        <f t="array" ref="A81">IF(IF(ISERROR(INDEX(Tbl1_EmployerData[Grupo de empleo
],MATCH(0,COUNTIF('2. Herramienta de cálculo '!$A$2:$A80,Tbl1_EmployerData[Grupo de empleo
]),0))),"",INDEX(Tbl1_EmployerData[Grupo de empleo
],MATCH(0,COUNTIF('2. Herramienta de cálculo '!$A$2:$A80,Tbl1_EmployerData[Grupo de empleo
]),0)))=0,"",IF(ISERROR(INDEX(Tbl1_EmployerData[Grupo de empleo
],MATCH(0,COUNTIF('2. Herramienta de cálculo '!$A$2:$A80,Tbl1_EmployerData[Grupo de empleo
]),0))),"",INDEX(Tbl1_EmployerData[Grupo de empleo
],MATCH(0,COUNTIF('2. Herramienta de cálculo '!$A$2:$A80,Tbl1_EmployerData[Grupo de empleo
]),0))))</f>
        <v/>
      </c>
      <c r="B81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81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81" s="117" t="str">
        <f t="array" ref="D81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81" s="118" t="str">
        <f>IF(Tbl2_CalculationTool[[#This Row],[Grupo de empleo]]="","",COUNTIFS(Tbl1_EmployerData[Grupo de empleo
],Tbl2_CalculationTool[[#This Row],[Grupo de empleo]],Tbl1_EmployerData[Género (M, F, o X)],"F"))</f>
        <v/>
      </c>
      <c r="F81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81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81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81" s="118" t="str">
        <f>IF(Tbl2_CalculationTool[[#This Row],[Grupo de empleo]]="","",COUNTIFS(Tbl1_EmployerData[Grupo de empleo
],Tbl2_CalculationTool[[#This Row],[Grupo de empleo]],Tbl1_EmployerData[Género (M, F, o X)],"M"))</f>
        <v/>
      </c>
      <c r="J81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81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81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81" s="118" t="str">
        <f>IF(Tbl2_CalculationTool[[#This Row],[Grupo de empleo]]="","",COUNTIFS(Tbl1_EmployerData[Grupo de empleo
],Tbl2_CalculationTool[[#This Row],[Grupo de empleo]],Tbl1_EmployerData[Género (M, F, o X)],"X"))</f>
        <v/>
      </c>
      <c r="N81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81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81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81" s="118" t="str">
        <f t="shared" si="28"/>
        <v/>
      </c>
      <c r="R81" s="116" t="str">
        <f t="shared" si="15"/>
        <v/>
      </c>
      <c r="S81" s="116" t="str">
        <f t="shared" si="29"/>
        <v/>
      </c>
      <c r="T81" s="121" t="str">
        <f t="shared" si="16"/>
        <v/>
      </c>
      <c r="U81" s="122" t="str">
        <f t="shared" si="17"/>
        <v/>
      </c>
      <c r="V81" s="123" t="str">
        <f t="shared" si="18"/>
        <v/>
      </c>
      <c r="W81" s="116" t="str">
        <f t="shared" si="19"/>
        <v/>
      </c>
      <c r="X81" s="121" t="str">
        <f t="shared" si="20"/>
        <v/>
      </c>
      <c r="Y81" s="124" t="str">
        <f t="shared" si="21"/>
        <v/>
      </c>
      <c r="Z81" s="125" t="str">
        <f t="shared" si="22"/>
        <v/>
      </c>
      <c r="AA81" s="123" t="str">
        <f t="shared" si="23"/>
        <v/>
      </c>
      <c r="AB81" s="121" t="str">
        <f t="shared" si="24"/>
        <v/>
      </c>
      <c r="AC81" s="124" t="str">
        <f t="shared" si="25"/>
        <v/>
      </c>
      <c r="AD81" s="116" t="str">
        <f t="shared" si="26"/>
        <v/>
      </c>
      <c r="AE81" s="125" t="str">
        <f t="shared" si="27"/>
        <v/>
      </c>
    </row>
    <row r="82" spans="1:31">
      <c r="A82" s="126" t="str">
        <f t="array" ref="A82">IF(IF(ISERROR(INDEX(Tbl1_EmployerData[Grupo de empleo
],MATCH(0,COUNTIF('2. Herramienta de cálculo '!$A$2:$A81,Tbl1_EmployerData[Grupo de empleo
]),0))),"",INDEX(Tbl1_EmployerData[Grupo de empleo
],MATCH(0,COUNTIF('2. Herramienta de cálculo '!$A$2:$A81,Tbl1_EmployerData[Grupo de empleo
]),0)))=0,"",IF(ISERROR(INDEX(Tbl1_EmployerData[Grupo de empleo
],MATCH(0,COUNTIF('2. Herramienta de cálculo '!$A$2:$A81,Tbl1_EmployerData[Grupo de empleo
]),0))),"",INDEX(Tbl1_EmployerData[Grupo de empleo
],MATCH(0,COUNTIF('2. Herramienta de cálculo '!$A$2:$A81,Tbl1_EmployerData[Grupo de empleo
]),0))))</f>
        <v/>
      </c>
      <c r="B82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82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82" s="117" t="str">
        <f t="array" ref="D82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82" s="118" t="str">
        <f>IF(Tbl2_CalculationTool[[#This Row],[Grupo de empleo]]="","",COUNTIFS(Tbl1_EmployerData[Grupo de empleo
],Tbl2_CalculationTool[[#This Row],[Grupo de empleo]],Tbl1_EmployerData[Género (M, F, o X)],"F"))</f>
        <v/>
      </c>
      <c r="F82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82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82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82" s="118" t="str">
        <f>IF(Tbl2_CalculationTool[[#This Row],[Grupo de empleo]]="","",COUNTIFS(Tbl1_EmployerData[Grupo de empleo
],Tbl2_CalculationTool[[#This Row],[Grupo de empleo]],Tbl1_EmployerData[Género (M, F, o X)],"M"))</f>
        <v/>
      </c>
      <c r="J82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82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82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82" s="118" t="str">
        <f>IF(Tbl2_CalculationTool[[#This Row],[Grupo de empleo]]="","",COUNTIFS(Tbl1_EmployerData[Grupo de empleo
],Tbl2_CalculationTool[[#This Row],[Grupo de empleo]],Tbl1_EmployerData[Género (M, F, o X)],"X"))</f>
        <v/>
      </c>
      <c r="N82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82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82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82" s="118" t="str">
        <f t="shared" si="28"/>
        <v/>
      </c>
      <c r="R82" s="116" t="str">
        <f t="shared" si="15"/>
        <v/>
      </c>
      <c r="S82" s="116" t="str">
        <f t="shared" si="29"/>
        <v/>
      </c>
      <c r="T82" s="121" t="str">
        <f t="shared" si="16"/>
        <v/>
      </c>
      <c r="U82" s="122" t="str">
        <f t="shared" si="17"/>
        <v/>
      </c>
      <c r="V82" s="123" t="str">
        <f t="shared" si="18"/>
        <v/>
      </c>
      <c r="W82" s="116" t="str">
        <f t="shared" si="19"/>
        <v/>
      </c>
      <c r="X82" s="121" t="str">
        <f t="shared" si="20"/>
        <v/>
      </c>
      <c r="Y82" s="124" t="str">
        <f t="shared" si="21"/>
        <v/>
      </c>
      <c r="Z82" s="125" t="str">
        <f t="shared" si="22"/>
        <v/>
      </c>
      <c r="AA82" s="123" t="str">
        <f t="shared" si="23"/>
        <v/>
      </c>
      <c r="AB82" s="121" t="str">
        <f t="shared" si="24"/>
        <v/>
      </c>
      <c r="AC82" s="124" t="str">
        <f t="shared" si="25"/>
        <v/>
      </c>
      <c r="AD82" s="116" t="str">
        <f t="shared" si="26"/>
        <v/>
      </c>
      <c r="AE82" s="125" t="str">
        <f t="shared" si="27"/>
        <v/>
      </c>
    </row>
    <row r="83" spans="1:31">
      <c r="A83" s="126" t="str">
        <f t="array" ref="A83">IF(IF(ISERROR(INDEX(Tbl1_EmployerData[Grupo de empleo
],MATCH(0,COUNTIF('2. Herramienta de cálculo '!$A$2:$A82,Tbl1_EmployerData[Grupo de empleo
]),0))),"",INDEX(Tbl1_EmployerData[Grupo de empleo
],MATCH(0,COUNTIF('2. Herramienta de cálculo '!$A$2:$A82,Tbl1_EmployerData[Grupo de empleo
]),0)))=0,"",IF(ISERROR(INDEX(Tbl1_EmployerData[Grupo de empleo
],MATCH(0,COUNTIF('2. Herramienta de cálculo '!$A$2:$A82,Tbl1_EmployerData[Grupo de empleo
]),0))),"",INDEX(Tbl1_EmployerData[Grupo de empleo
],MATCH(0,COUNTIF('2. Herramienta de cálculo '!$A$2:$A82,Tbl1_EmployerData[Grupo de empleo
]),0))))</f>
        <v/>
      </c>
      <c r="B83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83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83" s="117" t="str">
        <f t="array" ref="D83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83" s="118" t="str">
        <f>IF(Tbl2_CalculationTool[[#This Row],[Grupo de empleo]]="","",COUNTIFS(Tbl1_EmployerData[Grupo de empleo
],Tbl2_CalculationTool[[#This Row],[Grupo de empleo]],Tbl1_EmployerData[Género (M, F, o X)],"F"))</f>
        <v/>
      </c>
      <c r="F83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83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83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83" s="118" t="str">
        <f>IF(Tbl2_CalculationTool[[#This Row],[Grupo de empleo]]="","",COUNTIFS(Tbl1_EmployerData[Grupo de empleo
],Tbl2_CalculationTool[[#This Row],[Grupo de empleo]],Tbl1_EmployerData[Género (M, F, o X)],"M"))</f>
        <v/>
      </c>
      <c r="J83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83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83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83" s="118" t="str">
        <f>IF(Tbl2_CalculationTool[[#This Row],[Grupo de empleo]]="","",COUNTIFS(Tbl1_EmployerData[Grupo de empleo
],Tbl2_CalculationTool[[#This Row],[Grupo de empleo]],Tbl1_EmployerData[Género (M, F, o X)],"X"))</f>
        <v/>
      </c>
      <c r="N83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83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83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83" s="118" t="str">
        <f t="shared" si="28"/>
        <v/>
      </c>
      <c r="R83" s="116" t="str">
        <f t="shared" si="15"/>
        <v/>
      </c>
      <c r="S83" s="116" t="str">
        <f t="shared" si="29"/>
        <v/>
      </c>
      <c r="T83" s="121" t="str">
        <f t="shared" si="16"/>
        <v/>
      </c>
      <c r="U83" s="122" t="str">
        <f t="shared" si="17"/>
        <v/>
      </c>
      <c r="V83" s="123" t="str">
        <f t="shared" si="18"/>
        <v/>
      </c>
      <c r="W83" s="116" t="str">
        <f t="shared" si="19"/>
        <v/>
      </c>
      <c r="X83" s="121" t="str">
        <f t="shared" si="20"/>
        <v/>
      </c>
      <c r="Y83" s="124" t="str">
        <f t="shared" si="21"/>
        <v/>
      </c>
      <c r="Z83" s="125" t="str">
        <f t="shared" si="22"/>
        <v/>
      </c>
      <c r="AA83" s="123" t="str">
        <f t="shared" si="23"/>
        <v/>
      </c>
      <c r="AB83" s="121" t="str">
        <f t="shared" si="24"/>
        <v/>
      </c>
      <c r="AC83" s="124" t="str">
        <f t="shared" si="25"/>
        <v/>
      </c>
      <c r="AD83" s="116" t="str">
        <f t="shared" si="26"/>
        <v/>
      </c>
      <c r="AE83" s="125" t="str">
        <f t="shared" si="27"/>
        <v/>
      </c>
    </row>
    <row r="84" spans="1:31">
      <c r="A84" s="126" t="str">
        <f t="array" ref="A84">IF(IF(ISERROR(INDEX(Tbl1_EmployerData[Grupo de empleo
],MATCH(0,COUNTIF('2. Herramienta de cálculo '!$A$2:$A83,Tbl1_EmployerData[Grupo de empleo
]),0))),"",INDEX(Tbl1_EmployerData[Grupo de empleo
],MATCH(0,COUNTIF('2. Herramienta de cálculo '!$A$2:$A83,Tbl1_EmployerData[Grupo de empleo
]),0)))=0,"",IF(ISERROR(INDEX(Tbl1_EmployerData[Grupo de empleo
],MATCH(0,COUNTIF('2. Herramienta de cálculo '!$A$2:$A83,Tbl1_EmployerData[Grupo de empleo
]),0))),"",INDEX(Tbl1_EmployerData[Grupo de empleo
],MATCH(0,COUNTIF('2. Herramienta de cálculo '!$A$2:$A83,Tbl1_EmployerData[Grupo de empleo
]),0))))</f>
        <v/>
      </c>
      <c r="B84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84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84" s="117" t="str">
        <f t="array" ref="D84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84" s="118" t="str">
        <f>IF(Tbl2_CalculationTool[[#This Row],[Grupo de empleo]]="","",COUNTIFS(Tbl1_EmployerData[Grupo de empleo
],Tbl2_CalculationTool[[#This Row],[Grupo de empleo]],Tbl1_EmployerData[Género (M, F, o X)],"F"))</f>
        <v/>
      </c>
      <c r="F84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84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84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84" s="118" t="str">
        <f>IF(Tbl2_CalculationTool[[#This Row],[Grupo de empleo]]="","",COUNTIFS(Tbl1_EmployerData[Grupo de empleo
],Tbl2_CalculationTool[[#This Row],[Grupo de empleo]],Tbl1_EmployerData[Género (M, F, o X)],"M"))</f>
        <v/>
      </c>
      <c r="J84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84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84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84" s="118" t="str">
        <f>IF(Tbl2_CalculationTool[[#This Row],[Grupo de empleo]]="","",COUNTIFS(Tbl1_EmployerData[Grupo de empleo
],Tbl2_CalculationTool[[#This Row],[Grupo de empleo]],Tbl1_EmployerData[Género (M, F, o X)],"X"))</f>
        <v/>
      </c>
      <c r="N84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84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84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84" s="118" t="str">
        <f t="shared" si="28"/>
        <v/>
      </c>
      <c r="R84" s="116" t="str">
        <f t="shared" si="15"/>
        <v/>
      </c>
      <c r="S84" s="116" t="str">
        <f t="shared" si="29"/>
        <v/>
      </c>
      <c r="T84" s="121" t="str">
        <f t="shared" si="16"/>
        <v/>
      </c>
      <c r="U84" s="122" t="str">
        <f t="shared" si="17"/>
        <v/>
      </c>
      <c r="V84" s="123" t="str">
        <f t="shared" si="18"/>
        <v/>
      </c>
      <c r="W84" s="116" t="str">
        <f t="shared" si="19"/>
        <v/>
      </c>
      <c r="X84" s="121" t="str">
        <f t="shared" si="20"/>
        <v/>
      </c>
      <c r="Y84" s="124" t="str">
        <f t="shared" si="21"/>
        <v/>
      </c>
      <c r="Z84" s="125" t="str">
        <f t="shared" si="22"/>
        <v/>
      </c>
      <c r="AA84" s="123" t="str">
        <f t="shared" si="23"/>
        <v/>
      </c>
      <c r="AB84" s="121" t="str">
        <f t="shared" si="24"/>
        <v/>
      </c>
      <c r="AC84" s="124" t="str">
        <f t="shared" si="25"/>
        <v/>
      </c>
      <c r="AD84" s="116" t="str">
        <f t="shared" si="26"/>
        <v/>
      </c>
      <c r="AE84" s="125" t="str">
        <f t="shared" si="27"/>
        <v/>
      </c>
    </row>
    <row r="85" spans="1:31">
      <c r="A85" s="126" t="str">
        <f t="array" ref="A85">IF(IF(ISERROR(INDEX(Tbl1_EmployerData[Grupo de empleo
],MATCH(0,COUNTIF('2. Herramienta de cálculo '!$A$2:$A84,Tbl1_EmployerData[Grupo de empleo
]),0))),"",INDEX(Tbl1_EmployerData[Grupo de empleo
],MATCH(0,COUNTIF('2. Herramienta de cálculo '!$A$2:$A84,Tbl1_EmployerData[Grupo de empleo
]),0)))=0,"",IF(ISERROR(INDEX(Tbl1_EmployerData[Grupo de empleo
],MATCH(0,COUNTIF('2. Herramienta de cálculo '!$A$2:$A84,Tbl1_EmployerData[Grupo de empleo
]),0))),"",INDEX(Tbl1_EmployerData[Grupo de empleo
],MATCH(0,COUNTIF('2. Herramienta de cálculo '!$A$2:$A84,Tbl1_EmployerData[Grupo de empleo
]),0))))</f>
        <v/>
      </c>
      <c r="B85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85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85" s="117" t="str">
        <f t="array" ref="D85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85" s="118" t="str">
        <f>IF(Tbl2_CalculationTool[[#This Row],[Grupo de empleo]]="","",COUNTIFS(Tbl1_EmployerData[Grupo de empleo
],Tbl2_CalculationTool[[#This Row],[Grupo de empleo]],Tbl1_EmployerData[Género (M, F, o X)],"F"))</f>
        <v/>
      </c>
      <c r="F85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85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85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85" s="118" t="str">
        <f>IF(Tbl2_CalculationTool[[#This Row],[Grupo de empleo]]="","",COUNTIFS(Tbl1_EmployerData[Grupo de empleo
],Tbl2_CalculationTool[[#This Row],[Grupo de empleo]],Tbl1_EmployerData[Género (M, F, o X)],"M"))</f>
        <v/>
      </c>
      <c r="J85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85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85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85" s="118" t="str">
        <f>IF(Tbl2_CalculationTool[[#This Row],[Grupo de empleo]]="","",COUNTIFS(Tbl1_EmployerData[Grupo de empleo
],Tbl2_CalculationTool[[#This Row],[Grupo de empleo]],Tbl1_EmployerData[Género (M, F, o X)],"X"))</f>
        <v/>
      </c>
      <c r="N85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85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85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85" s="118" t="str">
        <f t="shared" si="28"/>
        <v/>
      </c>
      <c r="R85" s="116" t="str">
        <f t="shared" si="15"/>
        <v/>
      </c>
      <c r="S85" s="116" t="str">
        <f t="shared" si="29"/>
        <v/>
      </c>
      <c r="T85" s="121" t="str">
        <f t="shared" si="16"/>
        <v/>
      </c>
      <c r="U85" s="122" t="str">
        <f t="shared" si="17"/>
        <v/>
      </c>
      <c r="V85" s="123" t="str">
        <f t="shared" si="18"/>
        <v/>
      </c>
      <c r="W85" s="116" t="str">
        <f t="shared" si="19"/>
        <v/>
      </c>
      <c r="X85" s="121" t="str">
        <f t="shared" si="20"/>
        <v/>
      </c>
      <c r="Y85" s="124" t="str">
        <f t="shared" si="21"/>
        <v/>
      </c>
      <c r="Z85" s="125" t="str">
        <f t="shared" si="22"/>
        <v/>
      </c>
      <c r="AA85" s="123" t="str">
        <f t="shared" si="23"/>
        <v/>
      </c>
      <c r="AB85" s="121" t="str">
        <f t="shared" si="24"/>
        <v/>
      </c>
      <c r="AC85" s="124" t="str">
        <f t="shared" si="25"/>
        <v/>
      </c>
      <c r="AD85" s="116" t="str">
        <f t="shared" si="26"/>
        <v/>
      </c>
      <c r="AE85" s="125" t="str">
        <f t="shared" si="27"/>
        <v/>
      </c>
    </row>
    <row r="86" spans="1:31">
      <c r="A86" s="126" t="str">
        <f t="array" ref="A86">IF(IF(ISERROR(INDEX(Tbl1_EmployerData[Grupo de empleo
],MATCH(0,COUNTIF('2. Herramienta de cálculo '!$A$2:$A85,Tbl1_EmployerData[Grupo de empleo
]),0))),"",INDEX(Tbl1_EmployerData[Grupo de empleo
],MATCH(0,COUNTIF('2. Herramienta de cálculo '!$A$2:$A85,Tbl1_EmployerData[Grupo de empleo
]),0)))=0,"",IF(ISERROR(INDEX(Tbl1_EmployerData[Grupo de empleo
],MATCH(0,COUNTIF('2. Herramienta de cálculo '!$A$2:$A85,Tbl1_EmployerData[Grupo de empleo
]),0))),"",INDEX(Tbl1_EmployerData[Grupo de empleo
],MATCH(0,COUNTIF('2. Herramienta de cálculo '!$A$2:$A85,Tbl1_EmployerData[Grupo de empleo
]),0))))</f>
        <v/>
      </c>
      <c r="B86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86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86" s="117" t="str">
        <f t="array" ref="D86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86" s="118" t="str">
        <f>IF(Tbl2_CalculationTool[[#This Row],[Grupo de empleo]]="","",COUNTIFS(Tbl1_EmployerData[Grupo de empleo
],Tbl2_CalculationTool[[#This Row],[Grupo de empleo]],Tbl1_EmployerData[Género (M, F, o X)],"F"))</f>
        <v/>
      </c>
      <c r="F86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86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86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86" s="118" t="str">
        <f>IF(Tbl2_CalculationTool[[#This Row],[Grupo de empleo]]="","",COUNTIFS(Tbl1_EmployerData[Grupo de empleo
],Tbl2_CalculationTool[[#This Row],[Grupo de empleo]],Tbl1_EmployerData[Género (M, F, o X)],"M"))</f>
        <v/>
      </c>
      <c r="J86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86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86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86" s="118" t="str">
        <f>IF(Tbl2_CalculationTool[[#This Row],[Grupo de empleo]]="","",COUNTIFS(Tbl1_EmployerData[Grupo de empleo
],Tbl2_CalculationTool[[#This Row],[Grupo de empleo]],Tbl1_EmployerData[Género (M, F, o X)],"X"))</f>
        <v/>
      </c>
      <c r="N86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86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86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86" s="118" t="str">
        <f t="shared" si="28"/>
        <v/>
      </c>
      <c r="R86" s="116" t="str">
        <f t="shared" si="15"/>
        <v/>
      </c>
      <c r="S86" s="116" t="str">
        <f t="shared" si="29"/>
        <v/>
      </c>
      <c r="T86" s="121" t="str">
        <f t="shared" si="16"/>
        <v/>
      </c>
      <c r="U86" s="122" t="str">
        <f t="shared" si="17"/>
        <v/>
      </c>
      <c r="V86" s="123" t="str">
        <f t="shared" si="18"/>
        <v/>
      </c>
      <c r="W86" s="116" t="str">
        <f t="shared" si="19"/>
        <v/>
      </c>
      <c r="X86" s="121" t="str">
        <f t="shared" si="20"/>
        <v/>
      </c>
      <c r="Y86" s="124" t="str">
        <f t="shared" si="21"/>
        <v/>
      </c>
      <c r="Z86" s="125" t="str">
        <f t="shared" si="22"/>
        <v/>
      </c>
      <c r="AA86" s="123" t="str">
        <f t="shared" si="23"/>
        <v/>
      </c>
      <c r="AB86" s="121" t="str">
        <f t="shared" si="24"/>
        <v/>
      </c>
      <c r="AC86" s="124" t="str">
        <f t="shared" si="25"/>
        <v/>
      </c>
      <c r="AD86" s="116" t="str">
        <f t="shared" si="26"/>
        <v/>
      </c>
      <c r="AE86" s="125" t="str">
        <f t="shared" si="27"/>
        <v/>
      </c>
    </row>
    <row r="87" spans="1:31">
      <c r="A87" s="126" t="str">
        <f t="array" ref="A87">IF(IF(ISERROR(INDEX(Tbl1_EmployerData[Grupo de empleo
],MATCH(0,COUNTIF('2. Herramienta de cálculo '!$A$2:$A86,Tbl1_EmployerData[Grupo de empleo
]),0))),"",INDEX(Tbl1_EmployerData[Grupo de empleo
],MATCH(0,COUNTIF('2. Herramienta de cálculo '!$A$2:$A86,Tbl1_EmployerData[Grupo de empleo
]),0)))=0,"",IF(ISERROR(INDEX(Tbl1_EmployerData[Grupo de empleo
],MATCH(0,COUNTIF('2. Herramienta de cálculo '!$A$2:$A86,Tbl1_EmployerData[Grupo de empleo
]),0))),"",INDEX(Tbl1_EmployerData[Grupo de empleo
],MATCH(0,COUNTIF('2. Herramienta de cálculo '!$A$2:$A86,Tbl1_EmployerData[Grupo de empleo
]),0))))</f>
        <v/>
      </c>
      <c r="B87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87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87" s="117" t="str">
        <f t="array" ref="D87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87" s="118" t="str">
        <f>IF(Tbl2_CalculationTool[[#This Row],[Grupo de empleo]]="","",COUNTIFS(Tbl1_EmployerData[Grupo de empleo
],Tbl2_CalculationTool[[#This Row],[Grupo de empleo]],Tbl1_EmployerData[Género (M, F, o X)],"F"))</f>
        <v/>
      </c>
      <c r="F87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87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87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87" s="118" t="str">
        <f>IF(Tbl2_CalculationTool[[#This Row],[Grupo de empleo]]="","",COUNTIFS(Tbl1_EmployerData[Grupo de empleo
],Tbl2_CalculationTool[[#This Row],[Grupo de empleo]],Tbl1_EmployerData[Género (M, F, o X)],"M"))</f>
        <v/>
      </c>
      <c r="J87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87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87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87" s="118" t="str">
        <f>IF(Tbl2_CalculationTool[[#This Row],[Grupo de empleo]]="","",COUNTIFS(Tbl1_EmployerData[Grupo de empleo
],Tbl2_CalculationTool[[#This Row],[Grupo de empleo]],Tbl1_EmployerData[Género (M, F, o X)],"X"))</f>
        <v/>
      </c>
      <c r="N87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87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87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87" s="118" t="str">
        <f t="shared" si="28"/>
        <v/>
      </c>
      <c r="R87" s="116" t="str">
        <f t="shared" si="15"/>
        <v/>
      </c>
      <c r="S87" s="116" t="str">
        <f t="shared" si="29"/>
        <v/>
      </c>
      <c r="T87" s="121" t="str">
        <f t="shared" si="16"/>
        <v/>
      </c>
      <c r="U87" s="122" t="str">
        <f t="shared" si="17"/>
        <v/>
      </c>
      <c r="V87" s="123" t="str">
        <f t="shared" si="18"/>
        <v/>
      </c>
      <c r="W87" s="116" t="str">
        <f t="shared" si="19"/>
        <v/>
      </c>
      <c r="X87" s="121" t="str">
        <f t="shared" si="20"/>
        <v/>
      </c>
      <c r="Y87" s="124" t="str">
        <f t="shared" si="21"/>
        <v/>
      </c>
      <c r="Z87" s="125" t="str">
        <f t="shared" si="22"/>
        <v/>
      </c>
      <c r="AA87" s="123" t="str">
        <f t="shared" si="23"/>
        <v/>
      </c>
      <c r="AB87" s="121" t="str">
        <f t="shared" si="24"/>
        <v/>
      </c>
      <c r="AC87" s="124" t="str">
        <f t="shared" si="25"/>
        <v/>
      </c>
      <c r="AD87" s="116" t="str">
        <f t="shared" si="26"/>
        <v/>
      </c>
      <c r="AE87" s="125" t="str">
        <f t="shared" si="27"/>
        <v/>
      </c>
    </row>
    <row r="88" spans="1:31">
      <c r="A88" s="126" t="str">
        <f t="array" ref="A88">IF(IF(ISERROR(INDEX(Tbl1_EmployerData[Grupo de empleo
],MATCH(0,COUNTIF('2. Herramienta de cálculo '!$A$2:$A87,Tbl1_EmployerData[Grupo de empleo
]),0))),"",INDEX(Tbl1_EmployerData[Grupo de empleo
],MATCH(0,COUNTIF('2. Herramienta de cálculo '!$A$2:$A87,Tbl1_EmployerData[Grupo de empleo
]),0)))=0,"",IF(ISERROR(INDEX(Tbl1_EmployerData[Grupo de empleo
],MATCH(0,COUNTIF('2. Herramienta de cálculo '!$A$2:$A87,Tbl1_EmployerData[Grupo de empleo
]),0))),"",INDEX(Tbl1_EmployerData[Grupo de empleo
],MATCH(0,COUNTIF('2. Herramienta de cálculo '!$A$2:$A87,Tbl1_EmployerData[Grupo de empleo
]),0))))</f>
        <v/>
      </c>
      <c r="B88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88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88" s="117" t="str">
        <f t="array" ref="D88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88" s="118" t="str">
        <f>IF(Tbl2_CalculationTool[[#This Row],[Grupo de empleo]]="","",COUNTIFS(Tbl1_EmployerData[Grupo de empleo
],Tbl2_CalculationTool[[#This Row],[Grupo de empleo]],Tbl1_EmployerData[Género (M, F, o X)],"F"))</f>
        <v/>
      </c>
      <c r="F88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88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88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88" s="118" t="str">
        <f>IF(Tbl2_CalculationTool[[#This Row],[Grupo de empleo]]="","",COUNTIFS(Tbl1_EmployerData[Grupo de empleo
],Tbl2_CalculationTool[[#This Row],[Grupo de empleo]],Tbl1_EmployerData[Género (M, F, o X)],"M"))</f>
        <v/>
      </c>
      <c r="J88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88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88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88" s="118" t="str">
        <f>IF(Tbl2_CalculationTool[[#This Row],[Grupo de empleo]]="","",COUNTIFS(Tbl1_EmployerData[Grupo de empleo
],Tbl2_CalculationTool[[#This Row],[Grupo de empleo]],Tbl1_EmployerData[Género (M, F, o X)],"X"))</f>
        <v/>
      </c>
      <c r="N88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88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88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88" s="118" t="str">
        <f t="shared" si="28"/>
        <v/>
      </c>
      <c r="R88" s="116" t="str">
        <f t="shared" si="15"/>
        <v/>
      </c>
      <c r="S88" s="116" t="str">
        <f t="shared" si="29"/>
        <v/>
      </c>
      <c r="T88" s="121" t="str">
        <f t="shared" si="16"/>
        <v/>
      </c>
      <c r="U88" s="122" t="str">
        <f t="shared" si="17"/>
        <v/>
      </c>
      <c r="V88" s="123" t="str">
        <f t="shared" si="18"/>
        <v/>
      </c>
      <c r="W88" s="116" t="str">
        <f t="shared" si="19"/>
        <v/>
      </c>
      <c r="X88" s="121" t="str">
        <f t="shared" si="20"/>
        <v/>
      </c>
      <c r="Y88" s="124" t="str">
        <f t="shared" si="21"/>
        <v/>
      </c>
      <c r="Z88" s="125" t="str">
        <f t="shared" si="22"/>
        <v/>
      </c>
      <c r="AA88" s="123" t="str">
        <f t="shared" si="23"/>
        <v/>
      </c>
      <c r="AB88" s="121" t="str">
        <f t="shared" si="24"/>
        <v/>
      </c>
      <c r="AC88" s="124" t="str">
        <f t="shared" si="25"/>
        <v/>
      </c>
      <c r="AD88" s="116" t="str">
        <f t="shared" si="26"/>
        <v/>
      </c>
      <c r="AE88" s="125" t="str">
        <f t="shared" si="27"/>
        <v/>
      </c>
    </row>
    <row r="89" spans="1:31">
      <c r="A89" s="126" t="str">
        <f t="array" ref="A89">IF(IF(ISERROR(INDEX(Tbl1_EmployerData[Grupo de empleo
],MATCH(0,COUNTIF('2. Herramienta de cálculo '!$A$2:$A88,Tbl1_EmployerData[Grupo de empleo
]),0))),"",INDEX(Tbl1_EmployerData[Grupo de empleo
],MATCH(0,COUNTIF('2. Herramienta de cálculo '!$A$2:$A88,Tbl1_EmployerData[Grupo de empleo
]),0)))=0,"",IF(ISERROR(INDEX(Tbl1_EmployerData[Grupo de empleo
],MATCH(0,COUNTIF('2. Herramienta de cálculo '!$A$2:$A88,Tbl1_EmployerData[Grupo de empleo
]),0))),"",INDEX(Tbl1_EmployerData[Grupo de empleo
],MATCH(0,COUNTIF('2. Herramienta de cálculo '!$A$2:$A88,Tbl1_EmployerData[Grupo de empleo
]),0))))</f>
        <v/>
      </c>
      <c r="B89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89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89" s="117" t="str">
        <f t="array" ref="D89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89" s="118" t="str">
        <f>IF(Tbl2_CalculationTool[[#This Row],[Grupo de empleo]]="","",COUNTIFS(Tbl1_EmployerData[Grupo de empleo
],Tbl2_CalculationTool[[#This Row],[Grupo de empleo]],Tbl1_EmployerData[Género (M, F, o X)],"F"))</f>
        <v/>
      </c>
      <c r="F89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89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89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89" s="118" t="str">
        <f>IF(Tbl2_CalculationTool[[#This Row],[Grupo de empleo]]="","",COUNTIFS(Tbl1_EmployerData[Grupo de empleo
],Tbl2_CalculationTool[[#This Row],[Grupo de empleo]],Tbl1_EmployerData[Género (M, F, o X)],"M"))</f>
        <v/>
      </c>
      <c r="J89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89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89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89" s="118" t="str">
        <f>IF(Tbl2_CalculationTool[[#This Row],[Grupo de empleo]]="","",COUNTIFS(Tbl1_EmployerData[Grupo de empleo
],Tbl2_CalculationTool[[#This Row],[Grupo de empleo]],Tbl1_EmployerData[Género (M, F, o X)],"X"))</f>
        <v/>
      </c>
      <c r="N89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89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89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89" s="118" t="str">
        <f t="shared" si="28"/>
        <v/>
      </c>
      <c r="R89" s="116" t="str">
        <f t="shared" si="15"/>
        <v/>
      </c>
      <c r="S89" s="116" t="str">
        <f t="shared" si="29"/>
        <v/>
      </c>
      <c r="T89" s="121" t="str">
        <f t="shared" si="16"/>
        <v/>
      </c>
      <c r="U89" s="122" t="str">
        <f t="shared" si="17"/>
        <v/>
      </c>
      <c r="V89" s="123" t="str">
        <f t="shared" si="18"/>
        <v/>
      </c>
      <c r="W89" s="116" t="str">
        <f t="shared" si="19"/>
        <v/>
      </c>
      <c r="X89" s="121" t="str">
        <f t="shared" si="20"/>
        <v/>
      </c>
      <c r="Y89" s="124" t="str">
        <f t="shared" si="21"/>
        <v/>
      </c>
      <c r="Z89" s="125" t="str">
        <f t="shared" si="22"/>
        <v/>
      </c>
      <c r="AA89" s="123" t="str">
        <f t="shared" si="23"/>
        <v/>
      </c>
      <c r="AB89" s="121" t="str">
        <f t="shared" si="24"/>
        <v/>
      </c>
      <c r="AC89" s="124" t="str">
        <f t="shared" si="25"/>
        <v/>
      </c>
      <c r="AD89" s="116" t="str">
        <f t="shared" si="26"/>
        <v/>
      </c>
      <c r="AE89" s="125" t="str">
        <f t="shared" si="27"/>
        <v/>
      </c>
    </row>
    <row r="90" spans="1:31">
      <c r="A90" s="126" t="str">
        <f t="array" ref="A90">IF(IF(ISERROR(INDEX(Tbl1_EmployerData[Grupo de empleo
],MATCH(0,COUNTIF('2. Herramienta de cálculo '!$A$2:$A89,Tbl1_EmployerData[Grupo de empleo
]),0))),"",INDEX(Tbl1_EmployerData[Grupo de empleo
],MATCH(0,COUNTIF('2. Herramienta de cálculo '!$A$2:$A89,Tbl1_EmployerData[Grupo de empleo
]),0)))=0,"",IF(ISERROR(INDEX(Tbl1_EmployerData[Grupo de empleo
],MATCH(0,COUNTIF('2. Herramienta de cálculo '!$A$2:$A89,Tbl1_EmployerData[Grupo de empleo
]),0))),"",INDEX(Tbl1_EmployerData[Grupo de empleo
],MATCH(0,COUNTIF('2. Herramienta de cálculo '!$A$2:$A89,Tbl1_EmployerData[Grupo de empleo
]),0))))</f>
        <v/>
      </c>
      <c r="B90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90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90" s="117" t="str">
        <f t="array" ref="D90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90" s="118" t="str">
        <f>IF(Tbl2_CalculationTool[[#This Row],[Grupo de empleo]]="","",COUNTIFS(Tbl1_EmployerData[Grupo de empleo
],Tbl2_CalculationTool[[#This Row],[Grupo de empleo]],Tbl1_EmployerData[Género (M, F, o X)],"F"))</f>
        <v/>
      </c>
      <c r="F90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90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90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90" s="118" t="str">
        <f>IF(Tbl2_CalculationTool[[#This Row],[Grupo de empleo]]="","",COUNTIFS(Tbl1_EmployerData[Grupo de empleo
],Tbl2_CalculationTool[[#This Row],[Grupo de empleo]],Tbl1_EmployerData[Género (M, F, o X)],"M"))</f>
        <v/>
      </c>
      <c r="J90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90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90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90" s="118" t="str">
        <f>IF(Tbl2_CalculationTool[[#This Row],[Grupo de empleo]]="","",COUNTIFS(Tbl1_EmployerData[Grupo de empleo
],Tbl2_CalculationTool[[#This Row],[Grupo de empleo]],Tbl1_EmployerData[Género (M, F, o X)],"X"))</f>
        <v/>
      </c>
      <c r="N90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90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90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90" s="118" t="str">
        <f t="shared" si="28"/>
        <v/>
      </c>
      <c r="R90" s="116" t="str">
        <f t="shared" si="15"/>
        <v/>
      </c>
      <c r="S90" s="116" t="str">
        <f t="shared" si="29"/>
        <v/>
      </c>
      <c r="T90" s="121" t="str">
        <f t="shared" si="16"/>
        <v/>
      </c>
      <c r="U90" s="122" t="str">
        <f t="shared" si="17"/>
        <v/>
      </c>
      <c r="V90" s="123" t="str">
        <f t="shared" si="18"/>
        <v/>
      </c>
      <c r="W90" s="116" t="str">
        <f t="shared" si="19"/>
        <v/>
      </c>
      <c r="X90" s="121" t="str">
        <f t="shared" si="20"/>
        <v/>
      </c>
      <c r="Y90" s="124" t="str">
        <f t="shared" si="21"/>
        <v/>
      </c>
      <c r="Z90" s="125" t="str">
        <f t="shared" si="22"/>
        <v/>
      </c>
      <c r="AA90" s="123" t="str">
        <f t="shared" si="23"/>
        <v/>
      </c>
      <c r="AB90" s="121" t="str">
        <f t="shared" si="24"/>
        <v/>
      </c>
      <c r="AC90" s="124" t="str">
        <f t="shared" si="25"/>
        <v/>
      </c>
      <c r="AD90" s="116" t="str">
        <f t="shared" si="26"/>
        <v/>
      </c>
      <c r="AE90" s="125" t="str">
        <f t="shared" si="27"/>
        <v/>
      </c>
    </row>
    <row r="91" spans="1:31">
      <c r="A91" s="126" t="str">
        <f t="array" ref="A91">IF(IF(ISERROR(INDEX(Tbl1_EmployerData[Grupo de empleo
],MATCH(0,COUNTIF('2. Herramienta de cálculo '!$A$2:$A90,Tbl1_EmployerData[Grupo de empleo
]),0))),"",INDEX(Tbl1_EmployerData[Grupo de empleo
],MATCH(0,COUNTIF('2. Herramienta de cálculo '!$A$2:$A90,Tbl1_EmployerData[Grupo de empleo
]),0)))=0,"",IF(ISERROR(INDEX(Tbl1_EmployerData[Grupo de empleo
],MATCH(0,COUNTIF('2. Herramienta de cálculo '!$A$2:$A90,Tbl1_EmployerData[Grupo de empleo
]),0))),"",INDEX(Tbl1_EmployerData[Grupo de empleo
],MATCH(0,COUNTIF('2. Herramienta de cálculo '!$A$2:$A90,Tbl1_EmployerData[Grupo de empleo
]),0))))</f>
        <v/>
      </c>
      <c r="B91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91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91" s="117" t="str">
        <f t="array" ref="D91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91" s="118" t="str">
        <f>IF(Tbl2_CalculationTool[[#This Row],[Grupo de empleo]]="","",COUNTIFS(Tbl1_EmployerData[Grupo de empleo
],Tbl2_CalculationTool[[#This Row],[Grupo de empleo]],Tbl1_EmployerData[Género (M, F, o X)],"F"))</f>
        <v/>
      </c>
      <c r="F91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91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91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91" s="118" t="str">
        <f>IF(Tbl2_CalculationTool[[#This Row],[Grupo de empleo]]="","",COUNTIFS(Tbl1_EmployerData[Grupo de empleo
],Tbl2_CalculationTool[[#This Row],[Grupo de empleo]],Tbl1_EmployerData[Género (M, F, o X)],"M"))</f>
        <v/>
      </c>
      <c r="J91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91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91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91" s="118" t="str">
        <f>IF(Tbl2_CalculationTool[[#This Row],[Grupo de empleo]]="","",COUNTIFS(Tbl1_EmployerData[Grupo de empleo
],Tbl2_CalculationTool[[#This Row],[Grupo de empleo]],Tbl1_EmployerData[Género (M, F, o X)],"X"))</f>
        <v/>
      </c>
      <c r="N91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91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91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91" s="118" t="str">
        <f t="shared" si="28"/>
        <v/>
      </c>
      <c r="R91" s="116" t="str">
        <f t="shared" si="15"/>
        <v/>
      </c>
      <c r="S91" s="116" t="str">
        <f t="shared" si="29"/>
        <v/>
      </c>
      <c r="T91" s="121" t="str">
        <f t="shared" si="16"/>
        <v/>
      </c>
      <c r="U91" s="122" t="str">
        <f t="shared" si="17"/>
        <v/>
      </c>
      <c r="V91" s="123" t="str">
        <f t="shared" si="18"/>
        <v/>
      </c>
      <c r="W91" s="116" t="str">
        <f t="shared" si="19"/>
        <v/>
      </c>
      <c r="X91" s="121" t="str">
        <f t="shared" si="20"/>
        <v/>
      </c>
      <c r="Y91" s="124" t="str">
        <f t="shared" si="21"/>
        <v/>
      </c>
      <c r="Z91" s="125" t="str">
        <f t="shared" si="22"/>
        <v/>
      </c>
      <c r="AA91" s="123" t="str">
        <f t="shared" si="23"/>
        <v/>
      </c>
      <c r="AB91" s="121" t="str">
        <f t="shared" si="24"/>
        <v/>
      </c>
      <c r="AC91" s="124" t="str">
        <f t="shared" si="25"/>
        <v/>
      </c>
      <c r="AD91" s="116" t="str">
        <f t="shared" si="26"/>
        <v/>
      </c>
      <c r="AE91" s="125" t="str">
        <f t="shared" si="27"/>
        <v/>
      </c>
    </row>
    <row r="92" spans="1:31">
      <c r="A92" s="126" t="str">
        <f t="array" ref="A92">IF(IF(ISERROR(INDEX(Tbl1_EmployerData[Grupo de empleo
],MATCH(0,COUNTIF('2. Herramienta de cálculo '!$A$2:$A91,Tbl1_EmployerData[Grupo de empleo
]),0))),"",INDEX(Tbl1_EmployerData[Grupo de empleo
],MATCH(0,COUNTIF('2. Herramienta de cálculo '!$A$2:$A91,Tbl1_EmployerData[Grupo de empleo
]),0)))=0,"",IF(ISERROR(INDEX(Tbl1_EmployerData[Grupo de empleo
],MATCH(0,COUNTIF('2. Herramienta de cálculo '!$A$2:$A91,Tbl1_EmployerData[Grupo de empleo
]),0))),"",INDEX(Tbl1_EmployerData[Grupo de empleo
],MATCH(0,COUNTIF('2. Herramienta de cálculo '!$A$2:$A91,Tbl1_EmployerData[Grupo de empleo
]),0))))</f>
        <v/>
      </c>
      <c r="B92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92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92" s="117" t="str">
        <f t="array" ref="D92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92" s="118" t="str">
        <f>IF(Tbl2_CalculationTool[[#This Row],[Grupo de empleo]]="","",COUNTIFS(Tbl1_EmployerData[Grupo de empleo
],Tbl2_CalculationTool[[#This Row],[Grupo de empleo]],Tbl1_EmployerData[Género (M, F, o X)],"F"))</f>
        <v/>
      </c>
      <c r="F92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92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92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92" s="118" t="str">
        <f>IF(Tbl2_CalculationTool[[#This Row],[Grupo de empleo]]="","",COUNTIFS(Tbl1_EmployerData[Grupo de empleo
],Tbl2_CalculationTool[[#This Row],[Grupo de empleo]],Tbl1_EmployerData[Género (M, F, o X)],"M"))</f>
        <v/>
      </c>
      <c r="J92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92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92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92" s="118" t="str">
        <f>IF(Tbl2_CalculationTool[[#This Row],[Grupo de empleo]]="","",COUNTIFS(Tbl1_EmployerData[Grupo de empleo
],Tbl2_CalculationTool[[#This Row],[Grupo de empleo]],Tbl1_EmployerData[Género (M, F, o X)],"X"))</f>
        <v/>
      </c>
      <c r="N92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92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92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92" s="118" t="str">
        <f t="shared" si="28"/>
        <v/>
      </c>
      <c r="R92" s="116" t="str">
        <f t="shared" si="15"/>
        <v/>
      </c>
      <c r="S92" s="116" t="str">
        <f t="shared" si="29"/>
        <v/>
      </c>
      <c r="T92" s="121" t="str">
        <f t="shared" si="16"/>
        <v/>
      </c>
      <c r="U92" s="122" t="str">
        <f t="shared" si="17"/>
        <v/>
      </c>
      <c r="V92" s="123" t="str">
        <f t="shared" si="18"/>
        <v/>
      </c>
      <c r="W92" s="116" t="str">
        <f t="shared" si="19"/>
        <v/>
      </c>
      <c r="X92" s="121" t="str">
        <f t="shared" si="20"/>
        <v/>
      </c>
      <c r="Y92" s="124" t="str">
        <f t="shared" si="21"/>
        <v/>
      </c>
      <c r="Z92" s="125" t="str">
        <f t="shared" si="22"/>
        <v/>
      </c>
      <c r="AA92" s="123" t="str">
        <f t="shared" si="23"/>
        <v/>
      </c>
      <c r="AB92" s="121" t="str">
        <f t="shared" si="24"/>
        <v/>
      </c>
      <c r="AC92" s="124" t="str">
        <f t="shared" si="25"/>
        <v/>
      </c>
      <c r="AD92" s="116" t="str">
        <f t="shared" si="26"/>
        <v/>
      </c>
      <c r="AE92" s="125" t="str">
        <f t="shared" si="27"/>
        <v/>
      </c>
    </row>
    <row r="93" spans="1:31">
      <c r="A93" s="126" t="str">
        <f t="array" ref="A93">IF(IF(ISERROR(INDEX(Tbl1_EmployerData[Grupo de empleo
],MATCH(0,COUNTIF('2. Herramienta de cálculo '!$A$2:$A92,Tbl1_EmployerData[Grupo de empleo
]),0))),"",INDEX(Tbl1_EmployerData[Grupo de empleo
],MATCH(0,COUNTIF('2. Herramienta de cálculo '!$A$2:$A92,Tbl1_EmployerData[Grupo de empleo
]),0)))=0,"",IF(ISERROR(INDEX(Tbl1_EmployerData[Grupo de empleo
],MATCH(0,COUNTIF('2. Herramienta de cálculo '!$A$2:$A92,Tbl1_EmployerData[Grupo de empleo
]),0))),"",INDEX(Tbl1_EmployerData[Grupo de empleo
],MATCH(0,COUNTIF('2. Herramienta de cálculo '!$A$2:$A92,Tbl1_EmployerData[Grupo de empleo
]),0))))</f>
        <v/>
      </c>
      <c r="B93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93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93" s="117" t="str">
        <f t="array" ref="D93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93" s="118" t="str">
        <f>IF(Tbl2_CalculationTool[[#This Row],[Grupo de empleo]]="","",COUNTIFS(Tbl1_EmployerData[Grupo de empleo
],Tbl2_CalculationTool[[#This Row],[Grupo de empleo]],Tbl1_EmployerData[Género (M, F, o X)],"F"))</f>
        <v/>
      </c>
      <c r="F93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93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93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93" s="118" t="str">
        <f>IF(Tbl2_CalculationTool[[#This Row],[Grupo de empleo]]="","",COUNTIFS(Tbl1_EmployerData[Grupo de empleo
],Tbl2_CalculationTool[[#This Row],[Grupo de empleo]],Tbl1_EmployerData[Género (M, F, o X)],"M"))</f>
        <v/>
      </c>
      <c r="J93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93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93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93" s="118" t="str">
        <f>IF(Tbl2_CalculationTool[[#This Row],[Grupo de empleo]]="","",COUNTIFS(Tbl1_EmployerData[Grupo de empleo
],Tbl2_CalculationTool[[#This Row],[Grupo de empleo]],Tbl1_EmployerData[Género (M, F, o X)],"X"))</f>
        <v/>
      </c>
      <c r="N93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93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93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93" s="118" t="str">
        <f t="shared" si="28"/>
        <v/>
      </c>
      <c r="R93" s="116" t="str">
        <f t="shared" si="15"/>
        <v/>
      </c>
      <c r="S93" s="116" t="str">
        <f t="shared" si="29"/>
        <v/>
      </c>
      <c r="T93" s="121" t="str">
        <f t="shared" si="16"/>
        <v/>
      </c>
      <c r="U93" s="122" t="str">
        <f t="shared" si="17"/>
        <v/>
      </c>
      <c r="V93" s="123" t="str">
        <f t="shared" si="18"/>
        <v/>
      </c>
      <c r="W93" s="116" t="str">
        <f t="shared" si="19"/>
        <v/>
      </c>
      <c r="X93" s="121" t="str">
        <f t="shared" si="20"/>
        <v/>
      </c>
      <c r="Y93" s="124" t="str">
        <f t="shared" si="21"/>
        <v/>
      </c>
      <c r="Z93" s="125" t="str">
        <f t="shared" si="22"/>
        <v/>
      </c>
      <c r="AA93" s="123" t="str">
        <f t="shared" si="23"/>
        <v/>
      </c>
      <c r="AB93" s="121" t="str">
        <f t="shared" si="24"/>
        <v/>
      </c>
      <c r="AC93" s="124" t="str">
        <f t="shared" si="25"/>
        <v/>
      </c>
      <c r="AD93" s="116" t="str">
        <f t="shared" si="26"/>
        <v/>
      </c>
      <c r="AE93" s="125" t="str">
        <f t="shared" si="27"/>
        <v/>
      </c>
    </row>
    <row r="94" spans="1:31">
      <c r="A94" s="126" t="str">
        <f t="array" ref="A94">IF(IF(ISERROR(INDEX(Tbl1_EmployerData[Grupo de empleo
],MATCH(0,COUNTIF('2. Herramienta de cálculo '!$A$2:$A93,Tbl1_EmployerData[Grupo de empleo
]),0))),"",INDEX(Tbl1_EmployerData[Grupo de empleo
],MATCH(0,COUNTIF('2. Herramienta de cálculo '!$A$2:$A93,Tbl1_EmployerData[Grupo de empleo
]),0)))=0,"",IF(ISERROR(INDEX(Tbl1_EmployerData[Grupo de empleo
],MATCH(0,COUNTIF('2. Herramienta de cálculo '!$A$2:$A93,Tbl1_EmployerData[Grupo de empleo
]),0))),"",INDEX(Tbl1_EmployerData[Grupo de empleo
],MATCH(0,COUNTIF('2. Herramienta de cálculo '!$A$2:$A93,Tbl1_EmployerData[Grupo de empleo
]),0))))</f>
        <v/>
      </c>
      <c r="B94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94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94" s="117" t="str">
        <f t="array" ref="D94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94" s="118" t="str">
        <f>IF(Tbl2_CalculationTool[[#This Row],[Grupo de empleo]]="","",COUNTIFS(Tbl1_EmployerData[Grupo de empleo
],Tbl2_CalculationTool[[#This Row],[Grupo de empleo]],Tbl1_EmployerData[Género (M, F, o X)],"F"))</f>
        <v/>
      </c>
      <c r="F94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94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94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94" s="118" t="str">
        <f>IF(Tbl2_CalculationTool[[#This Row],[Grupo de empleo]]="","",COUNTIFS(Tbl1_EmployerData[Grupo de empleo
],Tbl2_CalculationTool[[#This Row],[Grupo de empleo]],Tbl1_EmployerData[Género (M, F, o X)],"M"))</f>
        <v/>
      </c>
      <c r="J94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94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94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94" s="118" t="str">
        <f>IF(Tbl2_CalculationTool[[#This Row],[Grupo de empleo]]="","",COUNTIFS(Tbl1_EmployerData[Grupo de empleo
],Tbl2_CalculationTool[[#This Row],[Grupo de empleo]],Tbl1_EmployerData[Género (M, F, o X)],"X"))</f>
        <v/>
      </c>
      <c r="N94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94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94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94" s="118" t="str">
        <f t="shared" si="28"/>
        <v/>
      </c>
      <c r="R94" s="116" t="str">
        <f t="shared" si="15"/>
        <v/>
      </c>
      <c r="S94" s="116" t="str">
        <f t="shared" si="29"/>
        <v/>
      </c>
      <c r="T94" s="121" t="str">
        <f t="shared" si="16"/>
        <v/>
      </c>
      <c r="U94" s="122" t="str">
        <f t="shared" si="17"/>
        <v/>
      </c>
      <c r="V94" s="123" t="str">
        <f t="shared" si="18"/>
        <v/>
      </c>
      <c r="W94" s="116" t="str">
        <f t="shared" si="19"/>
        <v/>
      </c>
      <c r="X94" s="121" t="str">
        <f t="shared" si="20"/>
        <v/>
      </c>
      <c r="Y94" s="124" t="str">
        <f t="shared" si="21"/>
        <v/>
      </c>
      <c r="Z94" s="125" t="str">
        <f t="shared" si="22"/>
        <v/>
      </c>
      <c r="AA94" s="123" t="str">
        <f t="shared" si="23"/>
        <v/>
      </c>
      <c r="AB94" s="121" t="str">
        <f t="shared" si="24"/>
        <v/>
      </c>
      <c r="AC94" s="124" t="str">
        <f t="shared" si="25"/>
        <v/>
      </c>
      <c r="AD94" s="116" t="str">
        <f t="shared" si="26"/>
        <v/>
      </c>
      <c r="AE94" s="125" t="str">
        <f t="shared" si="27"/>
        <v/>
      </c>
    </row>
    <row r="95" spans="1:31">
      <c r="A95" s="126" t="str">
        <f t="array" ref="A95">IF(IF(ISERROR(INDEX(Tbl1_EmployerData[Grupo de empleo
],MATCH(0,COUNTIF('2. Herramienta de cálculo '!$A$2:$A94,Tbl1_EmployerData[Grupo de empleo
]),0))),"",INDEX(Tbl1_EmployerData[Grupo de empleo
],MATCH(0,COUNTIF('2. Herramienta de cálculo '!$A$2:$A94,Tbl1_EmployerData[Grupo de empleo
]),0)))=0,"",IF(ISERROR(INDEX(Tbl1_EmployerData[Grupo de empleo
],MATCH(0,COUNTIF('2. Herramienta de cálculo '!$A$2:$A94,Tbl1_EmployerData[Grupo de empleo
]),0))),"",INDEX(Tbl1_EmployerData[Grupo de empleo
],MATCH(0,COUNTIF('2. Herramienta de cálculo '!$A$2:$A94,Tbl1_EmployerData[Grupo de empleo
]),0))))</f>
        <v/>
      </c>
      <c r="B95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95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95" s="117" t="str">
        <f t="array" ref="D95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95" s="118" t="str">
        <f>IF(Tbl2_CalculationTool[[#This Row],[Grupo de empleo]]="","",COUNTIFS(Tbl1_EmployerData[Grupo de empleo
],Tbl2_CalculationTool[[#This Row],[Grupo de empleo]],Tbl1_EmployerData[Género (M, F, o X)],"F"))</f>
        <v/>
      </c>
      <c r="F95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95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95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95" s="118" t="str">
        <f>IF(Tbl2_CalculationTool[[#This Row],[Grupo de empleo]]="","",COUNTIFS(Tbl1_EmployerData[Grupo de empleo
],Tbl2_CalculationTool[[#This Row],[Grupo de empleo]],Tbl1_EmployerData[Género (M, F, o X)],"M"))</f>
        <v/>
      </c>
      <c r="J95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95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95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95" s="118" t="str">
        <f>IF(Tbl2_CalculationTool[[#This Row],[Grupo de empleo]]="","",COUNTIFS(Tbl1_EmployerData[Grupo de empleo
],Tbl2_CalculationTool[[#This Row],[Grupo de empleo]],Tbl1_EmployerData[Género (M, F, o X)],"X"))</f>
        <v/>
      </c>
      <c r="N95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95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95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95" s="118" t="str">
        <f t="shared" si="28"/>
        <v/>
      </c>
      <c r="R95" s="116" t="str">
        <f t="shared" si="15"/>
        <v/>
      </c>
      <c r="S95" s="116" t="str">
        <f t="shared" si="29"/>
        <v/>
      </c>
      <c r="T95" s="121" t="str">
        <f t="shared" si="16"/>
        <v/>
      </c>
      <c r="U95" s="122" t="str">
        <f t="shared" si="17"/>
        <v/>
      </c>
      <c r="V95" s="123" t="str">
        <f t="shared" si="18"/>
        <v/>
      </c>
      <c r="W95" s="116" t="str">
        <f t="shared" si="19"/>
        <v/>
      </c>
      <c r="X95" s="121" t="str">
        <f t="shared" si="20"/>
        <v/>
      </c>
      <c r="Y95" s="124" t="str">
        <f t="shared" si="21"/>
        <v/>
      </c>
      <c r="Z95" s="125" t="str">
        <f t="shared" si="22"/>
        <v/>
      </c>
      <c r="AA95" s="123" t="str">
        <f t="shared" si="23"/>
        <v/>
      </c>
      <c r="AB95" s="121" t="str">
        <f t="shared" si="24"/>
        <v/>
      </c>
      <c r="AC95" s="124" t="str">
        <f t="shared" si="25"/>
        <v/>
      </c>
      <c r="AD95" s="116" t="str">
        <f t="shared" si="26"/>
        <v/>
      </c>
      <c r="AE95" s="125" t="str">
        <f t="shared" si="27"/>
        <v/>
      </c>
    </row>
    <row r="96" spans="1:31">
      <c r="A96" s="126" t="str">
        <f t="array" ref="A96">IF(IF(ISERROR(INDEX(Tbl1_EmployerData[Grupo de empleo
],MATCH(0,COUNTIF('2. Herramienta de cálculo '!$A$2:$A95,Tbl1_EmployerData[Grupo de empleo
]),0))),"",INDEX(Tbl1_EmployerData[Grupo de empleo
],MATCH(0,COUNTIF('2. Herramienta de cálculo '!$A$2:$A95,Tbl1_EmployerData[Grupo de empleo
]),0)))=0,"",IF(ISERROR(INDEX(Tbl1_EmployerData[Grupo de empleo
],MATCH(0,COUNTIF('2. Herramienta de cálculo '!$A$2:$A95,Tbl1_EmployerData[Grupo de empleo
]),0))),"",INDEX(Tbl1_EmployerData[Grupo de empleo
],MATCH(0,COUNTIF('2. Herramienta de cálculo '!$A$2:$A95,Tbl1_EmployerData[Grupo de empleo
]),0))))</f>
        <v/>
      </c>
      <c r="B96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96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96" s="117" t="str">
        <f t="array" ref="D96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96" s="118" t="str">
        <f>IF(Tbl2_CalculationTool[[#This Row],[Grupo de empleo]]="","",COUNTIFS(Tbl1_EmployerData[Grupo de empleo
],Tbl2_CalculationTool[[#This Row],[Grupo de empleo]],Tbl1_EmployerData[Género (M, F, o X)],"F"))</f>
        <v/>
      </c>
      <c r="F96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96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96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96" s="118" t="str">
        <f>IF(Tbl2_CalculationTool[[#This Row],[Grupo de empleo]]="","",COUNTIFS(Tbl1_EmployerData[Grupo de empleo
],Tbl2_CalculationTool[[#This Row],[Grupo de empleo]],Tbl1_EmployerData[Género (M, F, o X)],"M"))</f>
        <v/>
      </c>
      <c r="J96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96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96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96" s="118" t="str">
        <f>IF(Tbl2_CalculationTool[[#This Row],[Grupo de empleo]]="","",COUNTIFS(Tbl1_EmployerData[Grupo de empleo
],Tbl2_CalculationTool[[#This Row],[Grupo de empleo]],Tbl1_EmployerData[Género (M, F, o X)],"X"))</f>
        <v/>
      </c>
      <c r="N96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96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96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96" s="118" t="str">
        <f t="shared" si="28"/>
        <v/>
      </c>
      <c r="R96" s="116" t="str">
        <f t="shared" si="15"/>
        <v/>
      </c>
      <c r="S96" s="116" t="str">
        <f t="shared" si="29"/>
        <v/>
      </c>
      <c r="T96" s="121" t="str">
        <f t="shared" si="16"/>
        <v/>
      </c>
      <c r="U96" s="122" t="str">
        <f t="shared" si="17"/>
        <v/>
      </c>
      <c r="V96" s="123" t="str">
        <f t="shared" si="18"/>
        <v/>
      </c>
      <c r="W96" s="116" t="str">
        <f t="shared" si="19"/>
        <v/>
      </c>
      <c r="X96" s="121" t="str">
        <f t="shared" si="20"/>
        <v/>
      </c>
      <c r="Y96" s="124" t="str">
        <f t="shared" si="21"/>
        <v/>
      </c>
      <c r="Z96" s="125" t="str">
        <f t="shared" si="22"/>
        <v/>
      </c>
      <c r="AA96" s="123" t="str">
        <f t="shared" si="23"/>
        <v/>
      </c>
      <c r="AB96" s="121" t="str">
        <f t="shared" si="24"/>
        <v/>
      </c>
      <c r="AC96" s="124" t="str">
        <f t="shared" si="25"/>
        <v/>
      </c>
      <c r="AD96" s="116" t="str">
        <f t="shared" si="26"/>
        <v/>
      </c>
      <c r="AE96" s="125" t="str">
        <f t="shared" si="27"/>
        <v/>
      </c>
    </row>
    <row r="97" spans="1:31">
      <c r="A97" s="126" t="str">
        <f t="array" ref="A97">IF(IF(ISERROR(INDEX(Tbl1_EmployerData[Grupo de empleo
],MATCH(0,COUNTIF('2. Herramienta de cálculo '!$A$2:$A96,Tbl1_EmployerData[Grupo de empleo
]),0))),"",INDEX(Tbl1_EmployerData[Grupo de empleo
],MATCH(0,COUNTIF('2. Herramienta de cálculo '!$A$2:$A96,Tbl1_EmployerData[Grupo de empleo
]),0)))=0,"",IF(ISERROR(INDEX(Tbl1_EmployerData[Grupo de empleo
],MATCH(0,COUNTIF('2. Herramienta de cálculo '!$A$2:$A96,Tbl1_EmployerData[Grupo de empleo
]),0))),"",INDEX(Tbl1_EmployerData[Grupo de empleo
],MATCH(0,COUNTIF('2. Herramienta de cálculo '!$A$2:$A96,Tbl1_EmployerData[Grupo de empleo
]),0))))</f>
        <v/>
      </c>
      <c r="B97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97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97" s="117" t="str">
        <f t="array" ref="D97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97" s="118" t="str">
        <f>IF(Tbl2_CalculationTool[[#This Row],[Grupo de empleo]]="","",COUNTIFS(Tbl1_EmployerData[Grupo de empleo
],Tbl2_CalculationTool[[#This Row],[Grupo de empleo]],Tbl1_EmployerData[Género (M, F, o X)],"F"))</f>
        <v/>
      </c>
      <c r="F97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97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97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97" s="118" t="str">
        <f>IF(Tbl2_CalculationTool[[#This Row],[Grupo de empleo]]="","",COUNTIFS(Tbl1_EmployerData[Grupo de empleo
],Tbl2_CalculationTool[[#This Row],[Grupo de empleo]],Tbl1_EmployerData[Género (M, F, o X)],"M"))</f>
        <v/>
      </c>
      <c r="J97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97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97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97" s="118" t="str">
        <f>IF(Tbl2_CalculationTool[[#This Row],[Grupo de empleo]]="","",COUNTIFS(Tbl1_EmployerData[Grupo de empleo
],Tbl2_CalculationTool[[#This Row],[Grupo de empleo]],Tbl1_EmployerData[Género (M, F, o X)],"X"))</f>
        <v/>
      </c>
      <c r="N97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97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97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97" s="118" t="str">
        <f t="shared" si="28"/>
        <v/>
      </c>
      <c r="R97" s="116" t="str">
        <f t="shared" si="15"/>
        <v/>
      </c>
      <c r="S97" s="116" t="str">
        <f t="shared" si="29"/>
        <v/>
      </c>
      <c r="T97" s="121" t="str">
        <f t="shared" si="16"/>
        <v/>
      </c>
      <c r="U97" s="122" t="str">
        <f t="shared" si="17"/>
        <v/>
      </c>
      <c r="V97" s="123" t="str">
        <f t="shared" si="18"/>
        <v/>
      </c>
      <c r="W97" s="116" t="str">
        <f t="shared" si="19"/>
        <v/>
      </c>
      <c r="X97" s="121" t="str">
        <f t="shared" si="20"/>
        <v/>
      </c>
      <c r="Y97" s="124" t="str">
        <f t="shared" si="21"/>
        <v/>
      </c>
      <c r="Z97" s="125" t="str">
        <f t="shared" si="22"/>
        <v/>
      </c>
      <c r="AA97" s="123" t="str">
        <f t="shared" si="23"/>
        <v/>
      </c>
      <c r="AB97" s="121" t="str">
        <f t="shared" si="24"/>
        <v/>
      </c>
      <c r="AC97" s="124" t="str">
        <f t="shared" si="25"/>
        <v/>
      </c>
      <c r="AD97" s="116" t="str">
        <f t="shared" si="26"/>
        <v/>
      </c>
      <c r="AE97" s="125" t="str">
        <f t="shared" si="27"/>
        <v/>
      </c>
    </row>
    <row r="98" spans="1:31">
      <c r="A98" s="126" t="str">
        <f t="array" ref="A98">IF(IF(ISERROR(INDEX(Tbl1_EmployerData[Grupo de empleo
],MATCH(0,COUNTIF('2. Herramienta de cálculo '!$A$2:$A97,Tbl1_EmployerData[Grupo de empleo
]),0))),"",INDEX(Tbl1_EmployerData[Grupo de empleo
],MATCH(0,COUNTIF('2. Herramienta de cálculo '!$A$2:$A97,Tbl1_EmployerData[Grupo de empleo
]),0)))=0,"",IF(ISERROR(INDEX(Tbl1_EmployerData[Grupo de empleo
],MATCH(0,COUNTIF('2. Herramienta de cálculo '!$A$2:$A97,Tbl1_EmployerData[Grupo de empleo
]),0))),"",INDEX(Tbl1_EmployerData[Grupo de empleo
],MATCH(0,COUNTIF('2. Herramienta de cálculo '!$A$2:$A97,Tbl1_EmployerData[Grupo de empleo
]),0))))</f>
        <v/>
      </c>
      <c r="B98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98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98" s="117" t="str">
        <f t="array" ref="D98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98" s="118" t="str">
        <f>IF(Tbl2_CalculationTool[[#This Row],[Grupo de empleo]]="","",COUNTIFS(Tbl1_EmployerData[Grupo de empleo
],Tbl2_CalculationTool[[#This Row],[Grupo de empleo]],Tbl1_EmployerData[Género (M, F, o X)],"F"))</f>
        <v/>
      </c>
      <c r="F98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98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98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98" s="118" t="str">
        <f>IF(Tbl2_CalculationTool[[#This Row],[Grupo de empleo]]="","",COUNTIFS(Tbl1_EmployerData[Grupo de empleo
],Tbl2_CalculationTool[[#This Row],[Grupo de empleo]],Tbl1_EmployerData[Género (M, F, o X)],"M"))</f>
        <v/>
      </c>
      <c r="J98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98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98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98" s="118" t="str">
        <f>IF(Tbl2_CalculationTool[[#This Row],[Grupo de empleo]]="","",COUNTIFS(Tbl1_EmployerData[Grupo de empleo
],Tbl2_CalculationTool[[#This Row],[Grupo de empleo]],Tbl1_EmployerData[Género (M, F, o X)],"X"))</f>
        <v/>
      </c>
      <c r="N98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98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98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98" s="118" t="str">
        <f t="shared" si="28"/>
        <v/>
      </c>
      <c r="R98" s="116" t="str">
        <f t="shared" si="15"/>
        <v/>
      </c>
      <c r="S98" s="116" t="str">
        <f t="shared" si="29"/>
        <v/>
      </c>
      <c r="T98" s="121" t="str">
        <f t="shared" si="16"/>
        <v/>
      </c>
      <c r="U98" s="122" t="str">
        <f t="shared" si="17"/>
        <v/>
      </c>
      <c r="V98" s="123" t="str">
        <f t="shared" si="18"/>
        <v/>
      </c>
      <c r="W98" s="116" t="str">
        <f t="shared" si="19"/>
        <v/>
      </c>
      <c r="X98" s="121" t="str">
        <f t="shared" si="20"/>
        <v/>
      </c>
      <c r="Y98" s="124" t="str">
        <f t="shared" si="21"/>
        <v/>
      </c>
      <c r="Z98" s="125" t="str">
        <f t="shared" si="22"/>
        <v/>
      </c>
      <c r="AA98" s="123" t="str">
        <f t="shared" si="23"/>
        <v/>
      </c>
      <c r="AB98" s="121" t="str">
        <f t="shared" si="24"/>
        <v/>
      </c>
      <c r="AC98" s="124" t="str">
        <f t="shared" si="25"/>
        <v/>
      </c>
      <c r="AD98" s="116" t="str">
        <f t="shared" si="26"/>
        <v/>
      </c>
      <c r="AE98" s="125" t="str">
        <f t="shared" si="27"/>
        <v/>
      </c>
    </row>
    <row r="99" spans="1:31">
      <c r="A99" s="126" t="str">
        <f t="array" ref="A99">IF(IF(ISERROR(INDEX(Tbl1_EmployerData[Grupo de empleo
],MATCH(0,COUNTIF('2. Herramienta de cálculo '!$A$2:$A98,Tbl1_EmployerData[Grupo de empleo
]),0))),"",INDEX(Tbl1_EmployerData[Grupo de empleo
],MATCH(0,COUNTIF('2. Herramienta de cálculo '!$A$2:$A98,Tbl1_EmployerData[Grupo de empleo
]),0)))=0,"",IF(ISERROR(INDEX(Tbl1_EmployerData[Grupo de empleo
],MATCH(0,COUNTIF('2. Herramienta de cálculo '!$A$2:$A98,Tbl1_EmployerData[Grupo de empleo
]),0))),"",INDEX(Tbl1_EmployerData[Grupo de empleo
],MATCH(0,COUNTIF('2. Herramienta de cálculo '!$A$2:$A98,Tbl1_EmployerData[Grupo de empleo
]),0))))</f>
        <v/>
      </c>
      <c r="B99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99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99" s="117" t="str">
        <f t="array" ref="D99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99" s="118" t="str">
        <f>IF(Tbl2_CalculationTool[[#This Row],[Grupo de empleo]]="","",COUNTIFS(Tbl1_EmployerData[Grupo de empleo
],Tbl2_CalculationTool[[#This Row],[Grupo de empleo]],Tbl1_EmployerData[Género (M, F, o X)],"F"))</f>
        <v/>
      </c>
      <c r="F99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99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99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99" s="118" t="str">
        <f>IF(Tbl2_CalculationTool[[#This Row],[Grupo de empleo]]="","",COUNTIFS(Tbl1_EmployerData[Grupo de empleo
],Tbl2_CalculationTool[[#This Row],[Grupo de empleo]],Tbl1_EmployerData[Género (M, F, o X)],"M"))</f>
        <v/>
      </c>
      <c r="J99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99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99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99" s="118" t="str">
        <f>IF(Tbl2_CalculationTool[[#This Row],[Grupo de empleo]]="","",COUNTIFS(Tbl1_EmployerData[Grupo de empleo
],Tbl2_CalculationTool[[#This Row],[Grupo de empleo]],Tbl1_EmployerData[Género (M, F, o X)],"X"))</f>
        <v/>
      </c>
      <c r="N99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99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99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99" s="118" t="str">
        <f t="shared" si="28"/>
        <v/>
      </c>
      <c r="R99" s="116" t="str">
        <f t="shared" si="15"/>
        <v/>
      </c>
      <c r="S99" s="116" t="str">
        <f t="shared" si="29"/>
        <v/>
      </c>
      <c r="T99" s="121" t="str">
        <f t="shared" si="16"/>
        <v/>
      </c>
      <c r="U99" s="122" t="str">
        <f t="shared" si="17"/>
        <v/>
      </c>
      <c r="V99" s="123" t="str">
        <f t="shared" si="18"/>
        <v/>
      </c>
      <c r="W99" s="116" t="str">
        <f t="shared" si="19"/>
        <v/>
      </c>
      <c r="X99" s="121" t="str">
        <f t="shared" si="20"/>
        <v/>
      </c>
      <c r="Y99" s="124" t="str">
        <f t="shared" si="21"/>
        <v/>
      </c>
      <c r="Z99" s="125" t="str">
        <f t="shared" si="22"/>
        <v/>
      </c>
      <c r="AA99" s="123" t="str">
        <f t="shared" si="23"/>
        <v/>
      </c>
      <c r="AB99" s="121" t="str">
        <f t="shared" si="24"/>
        <v/>
      </c>
      <c r="AC99" s="124" t="str">
        <f t="shared" si="25"/>
        <v/>
      </c>
      <c r="AD99" s="116" t="str">
        <f t="shared" si="26"/>
        <v/>
      </c>
      <c r="AE99" s="125" t="str">
        <f t="shared" si="27"/>
        <v/>
      </c>
    </row>
    <row r="100" spans="1:31">
      <c r="A100" s="126" t="str">
        <f t="array" ref="A100">IF(IF(ISERROR(INDEX(Tbl1_EmployerData[Grupo de empleo
],MATCH(0,COUNTIF('2. Herramienta de cálculo '!$A$2:$A99,Tbl1_EmployerData[Grupo de empleo
]),0))),"",INDEX(Tbl1_EmployerData[Grupo de empleo
],MATCH(0,COUNTIF('2. Herramienta de cálculo '!$A$2:$A99,Tbl1_EmployerData[Grupo de empleo
]),0)))=0,"",IF(ISERROR(INDEX(Tbl1_EmployerData[Grupo de empleo
],MATCH(0,COUNTIF('2. Herramienta de cálculo '!$A$2:$A99,Tbl1_EmployerData[Grupo de empleo
]),0))),"",INDEX(Tbl1_EmployerData[Grupo de empleo
],MATCH(0,COUNTIF('2. Herramienta de cálculo '!$A$2:$A99,Tbl1_EmployerData[Grupo de empleo
]),0))))</f>
        <v/>
      </c>
      <c r="B100" s="115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100" s="116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100" s="117" t="str">
        <f t="array" ref="D100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100" s="118" t="str">
        <f>IF(Tbl2_CalculationTool[[#This Row],[Grupo de empleo]]="","",COUNTIFS(Tbl1_EmployerData[Grupo de empleo
],Tbl2_CalculationTool[[#This Row],[Grupo de empleo]],Tbl1_EmployerData[Género (M, F, o X)],"F"))</f>
        <v/>
      </c>
      <c r="F100" s="119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100" s="116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100" s="120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100" s="118" t="str">
        <f>IF(Tbl2_CalculationTool[[#This Row],[Grupo de empleo]]="","",COUNTIFS(Tbl1_EmployerData[Grupo de empleo
],Tbl2_CalculationTool[[#This Row],[Grupo de empleo]],Tbl1_EmployerData[Género (M, F, o X)],"M"))</f>
        <v/>
      </c>
      <c r="J100" s="119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100" s="116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100" s="120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100" s="118" t="str">
        <f>IF(Tbl2_CalculationTool[[#This Row],[Grupo de empleo]]="","",COUNTIFS(Tbl1_EmployerData[Grupo de empleo
],Tbl2_CalculationTool[[#This Row],[Grupo de empleo]],Tbl1_EmployerData[Género (M, F, o X)],"X"))</f>
        <v/>
      </c>
      <c r="N100" s="119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100" s="116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100" s="120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100" s="118" t="str">
        <f t="shared" si="28"/>
        <v/>
      </c>
      <c r="R100" s="116" t="str">
        <f t="shared" si="15"/>
        <v/>
      </c>
      <c r="S100" s="116" t="str">
        <f t="shared" si="29"/>
        <v/>
      </c>
      <c r="T100" s="121" t="str">
        <f t="shared" si="16"/>
        <v/>
      </c>
      <c r="U100" s="122" t="str">
        <f t="shared" si="17"/>
        <v/>
      </c>
      <c r="V100" s="123" t="str">
        <f t="shared" si="18"/>
        <v/>
      </c>
      <c r="W100" s="116" t="str">
        <f t="shared" si="19"/>
        <v/>
      </c>
      <c r="X100" s="121" t="str">
        <f t="shared" si="20"/>
        <v/>
      </c>
      <c r="Y100" s="124" t="str">
        <f t="shared" si="21"/>
        <v/>
      </c>
      <c r="Z100" s="125" t="str">
        <f t="shared" si="22"/>
        <v/>
      </c>
      <c r="AA100" s="123" t="str">
        <f t="shared" si="23"/>
        <v/>
      </c>
      <c r="AB100" s="121" t="str">
        <f t="shared" si="24"/>
        <v/>
      </c>
      <c r="AC100" s="124" t="str">
        <f t="shared" si="25"/>
        <v/>
      </c>
      <c r="AD100" s="116" t="str">
        <f t="shared" si="26"/>
        <v/>
      </c>
      <c r="AE100" s="125" t="str">
        <f t="shared" si="27"/>
        <v/>
      </c>
    </row>
    <row r="101" spans="1:31">
      <c r="A101" s="131" t="str">
        <f t="array" ref="A101">IF(IF(ISERROR(INDEX(Tbl1_EmployerData[Grupo de empleo
],MATCH(0,COUNTIF('2. Herramienta de cálculo '!$A$2:$A100,Tbl1_EmployerData[Grupo de empleo
]),0))),"",INDEX(Tbl1_EmployerData[Grupo de empleo
],MATCH(0,COUNTIF('2. Herramienta de cálculo '!$A$2:$A100,Tbl1_EmployerData[Grupo de empleo
]),0)))=0,"",IF(ISERROR(INDEX(Tbl1_EmployerData[Grupo de empleo
],MATCH(0,COUNTIF('2. Herramienta de cálculo '!$A$2:$A100,Tbl1_EmployerData[Grupo de empleo
]),0))),"",INDEX(Tbl1_EmployerData[Grupo de empleo
],MATCH(0,COUNTIF('2. Herramienta de cálculo '!$A$2:$A100,Tbl1_EmployerData[Grupo de empleo
]),0))))</f>
        <v/>
      </c>
      <c r="B101" s="132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101" s="133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101" s="134" t="str">
        <f t="array" ref="D101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101" s="135" t="str">
        <f>IF(Tbl2_CalculationTool[[#This Row],[Grupo de empleo]]="","",COUNTIFS(Tbl1_EmployerData[Grupo de empleo
],Tbl2_CalculationTool[[#This Row],[Grupo de empleo]],Tbl1_EmployerData[Género (M, F, o X)],"F"))</f>
        <v/>
      </c>
      <c r="F101" s="136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101" s="133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101" s="137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101" s="135" t="str">
        <f>IF(Tbl2_CalculationTool[[#This Row],[Grupo de empleo]]="","",COUNTIFS(Tbl1_EmployerData[Grupo de empleo
],Tbl2_CalculationTool[[#This Row],[Grupo de empleo]],Tbl1_EmployerData[Género (M, F, o X)],"M"))</f>
        <v/>
      </c>
      <c r="J101" s="136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101" s="133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101" s="137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101" s="135" t="str">
        <f>IF(Tbl2_CalculationTool[[#This Row],[Grupo de empleo]]="","",COUNTIFS(Tbl1_EmployerData[Grupo de empleo
],Tbl2_CalculationTool[[#This Row],[Grupo de empleo]],Tbl1_EmployerData[Género (M, F, o X)],"X"))</f>
        <v/>
      </c>
      <c r="N101" s="136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101" s="133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101" s="137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101" s="118" t="str">
        <f t="shared" si="28"/>
        <v/>
      </c>
      <c r="R101" s="116" t="str">
        <f t="shared" si="15"/>
        <v/>
      </c>
      <c r="S101" s="116" t="str">
        <f t="shared" si="29"/>
        <v/>
      </c>
      <c r="T101" s="121" t="str">
        <f t="shared" si="16"/>
        <v/>
      </c>
      <c r="U101" s="122" t="str">
        <f t="shared" si="17"/>
        <v/>
      </c>
      <c r="V101" s="123" t="str">
        <f t="shared" si="18"/>
        <v/>
      </c>
      <c r="W101" s="116" t="str">
        <f t="shared" si="19"/>
        <v/>
      </c>
      <c r="X101" s="121" t="str">
        <f t="shared" si="20"/>
        <v/>
      </c>
      <c r="Y101" s="124" t="str">
        <f t="shared" si="21"/>
        <v/>
      </c>
      <c r="Z101" s="125" t="str">
        <f t="shared" si="22"/>
        <v/>
      </c>
      <c r="AA101" s="123" t="str">
        <f t="shared" si="23"/>
        <v/>
      </c>
      <c r="AB101" s="121" t="str">
        <f t="shared" si="24"/>
        <v/>
      </c>
      <c r="AC101" s="124" t="str">
        <f t="shared" si="25"/>
        <v/>
      </c>
      <c r="AD101" s="116" t="str">
        <f t="shared" si="26"/>
        <v/>
      </c>
      <c r="AE101" s="125" t="str">
        <f t="shared" si="27"/>
        <v/>
      </c>
    </row>
    <row r="102" spans="1:31">
      <c r="A102" s="131" t="str">
        <f t="array" ref="A102">IF(IF(ISERROR(INDEX(Tbl1_EmployerData[Grupo de empleo
],MATCH(0,COUNTIF('2. Herramienta de cálculo '!$A$2:$A101,Tbl1_EmployerData[Grupo de empleo
]),0))),"",INDEX(Tbl1_EmployerData[Grupo de empleo
],MATCH(0,COUNTIF('2. Herramienta de cálculo '!$A$2:$A101,Tbl1_EmployerData[Grupo de empleo
]),0)))=0,"",IF(ISERROR(INDEX(Tbl1_EmployerData[Grupo de empleo
],MATCH(0,COUNTIF('2. Herramienta de cálculo '!$A$2:$A101,Tbl1_EmployerData[Grupo de empleo
]),0))),"",INDEX(Tbl1_EmployerData[Grupo de empleo
],MATCH(0,COUNTIF('2. Herramienta de cálculo '!$A$2:$A101,Tbl1_EmployerData[Grupo de empleo
]),0))))</f>
        <v/>
      </c>
      <c r="B102" s="132" t="str">
        <f>IF(ISERROR(AVERAGEIF(Tbl1_EmployerData[Grupo de empleo
],Tbl2_CalculationTool[[#This Row],[Grupo de empleo]],Tbl1_EmployerData[Tarifa por hora])),"",AVERAGEIF(Tbl1_EmployerData[Grupo de empleo
],Tbl2_CalculationTool[[#This Row],[Grupo de empleo]],Tbl1_EmployerData[Tarifa por hora]))</f>
        <v/>
      </c>
      <c r="C102" s="133" t="str">
        <f>IF(ISERROR(AVERAGEIF(Tbl1_EmployerData[Grupo de empleo
],Tbl2_CalculationTool[[#This Row],[Grupo de empleo]],Tbl1_EmployerData[Tarifa promedio por hora (compensación total)])),"",AVERAGEIF(Tbl1_EmployerData[Grupo de empleo
],Tbl2_CalculationTool[[#This Row],[Grupo de empleo]],Tbl1_EmployerData[Tarifa promedio por hora (compensación total)]))</f>
        <v/>
      </c>
      <c r="D102" s="134" t="str">
        <f t="array" ref="D102">IF(ISERROR(MEDIAN(IF(Tbl1_EmployerData[Grupo de empleo
]=Tbl2_CalculationTool[[#This Row],[Grupo de empleo]],Tbl1_EmployerData[Tarifa promedio por hora (compensación total)]))),"",MEDIAN(IF(Tbl1_EmployerData[Grupo de empleo
]=Tbl2_CalculationTool[[#This Row],[Grupo de empleo]],Tbl1_EmployerData[Tarifa promedio por hora (compensación total)])))</f>
        <v/>
      </c>
      <c r="E102" s="135" t="str">
        <f>IF(Tbl2_CalculationTool[[#This Row],[Grupo de empleo]]="","",COUNTIFS(Tbl1_EmployerData[Grupo de empleo
],Tbl2_CalculationTool[[#This Row],[Grupo de empleo]],Tbl1_EmployerData[Género (M, F, o X)],"F"))</f>
        <v/>
      </c>
      <c r="F102" s="136" t="str">
        <f>IF(Tbl2_CalculationTool[[#This Row],[Grupo de empleo]]="","",IF(Tbl2_CalculationTool[[#This Row],[Número de empleadas]]=0,"",AVERAGEIFS(Tbl1_EmployerData[Tarifa promedio por hora (base, incluyendo horas extras, OT)],Tbl1_EmployerData[Grupo de empleo
],Tbl2_CalculationTool[[#This Row],[Grupo de empleo]],Tbl1_EmployerData[Género (M, F, o X)],"F")))</f>
        <v/>
      </c>
      <c r="G102" s="133" t="str">
        <f>IF(Tbl2_CalculationTool[[#This Row],[Grupo de empleo]]="","",IF(Tbl2_CalculationTool[[#This Row],[Número de empleadas]]=0,"",AVERAGEIFS(Tbl1_EmployerData[Tarifa promedio por hora (compensación total)],Tbl1_EmployerData[Grupo de empleo
],Tbl2_CalculationTool[[#This Row],[Grupo de empleo]],Tbl1_EmployerData[Género (M, F, o X)],"F")))</f>
        <v/>
      </c>
      <c r="H102" s="137" t="str">
        <f>IF(Tbl2_CalculationTool[[#This Row],[Grupo de empleo]]="","",IF(Tbl2_CalculationTool[[#This Row],[Número de empleadas]]=0,"",COUNTIFS(Tbl1_EmployerData[Grupo de empleo
],Tbl2_CalculationTool[[#This Row],[Grupo de empleo]],Tbl1_EmployerData[Género (M, F, o X)],"F",Tbl1_EmployerData[Tarifa promedio por hora (compensación total)],"&lt;"&amp;Tbl2_CalculationTool[[#This Row],[Tarifa promedio por hora]])/Tbl2_CalculationTool[[#This Row],[Número de empleadas]]))</f>
        <v/>
      </c>
      <c r="I102" s="135" t="str">
        <f>IF(Tbl2_CalculationTool[[#This Row],[Grupo de empleo]]="","",COUNTIFS(Tbl1_EmployerData[Grupo de empleo
],Tbl2_CalculationTool[[#This Row],[Grupo de empleo]],Tbl1_EmployerData[Género (M, F, o X)],"M"))</f>
        <v/>
      </c>
      <c r="J102" s="136" t="str">
        <f>IF(Tbl2_CalculationTool[[#This Row],[Grupo de empleo]]="","",IF(Tbl2_CalculationTool[[#This Row],[Número de empleados hombres]]=0,"",AVERAGEIFS(Tbl1_EmployerData[Tarifa promedio por hora (base, incluyendo horas extras, OT)],Tbl1_EmployerData[Grupo de empleo
],Tbl2_CalculationTool[[#This Row],[Grupo de empleo]],Tbl1_EmployerData[Género (M, F, o X)],"M")))</f>
        <v/>
      </c>
      <c r="K102" s="133" t="str">
        <f>IF(Tbl2_CalculationTool[[#This Row],[Grupo de empleo]]="","",IF(Tbl2_CalculationTool[[#This Row],[Número de empleados hombres]]=0,"",AVERAGEIFS(Tbl1_EmployerData[Tarifa promedio por hora (compensación total)],Tbl1_EmployerData[Grupo de empleo
],Tbl2_CalculationTool[[#This Row],[Grupo de empleo]],Tbl1_EmployerData[Género (M, F, o X)],"M")))</f>
        <v/>
      </c>
      <c r="L102" s="137" t="str">
        <f>IF(Tbl2_CalculationTool[[#This Row],[Grupo de empleo]]="","",IF(Tbl2_CalculationTool[[#This Row],[Número de empleados hombres]]=0,"",COUNTIFS(Tbl1_EmployerData[Grupo de empleo
],Tbl2_CalculationTool[[#This Row],[Grupo de empleo]],Tbl1_EmployerData[Género (M, F, o X)],"M",Tbl1_EmployerData[Tarifa promedio por hora (compensación total)],"&lt;"&amp;Tbl2_CalculationTool[[#This Row],[Tarifa promedio por hora]])/Tbl2_CalculationTool[[#This Row],[Número de empleados hombres]]))</f>
        <v/>
      </c>
      <c r="M102" s="135" t="str">
        <f>IF(Tbl2_CalculationTool[[#This Row],[Grupo de empleo]]="","",COUNTIFS(Tbl1_EmployerData[Grupo de empleo
],Tbl2_CalculationTool[[#This Row],[Grupo de empleo]],Tbl1_EmployerData[Género (M, F, o X)],"X"))</f>
        <v/>
      </c>
      <c r="N102" s="136" t="str">
        <f>IF(Tbl2_CalculationTool[[#This Row],[Grupo de empleo]]="","",IF(Tbl2_CalculationTool[[#This Row],[Número de empleados X]]=0,"",AVERAGEIFS(Tbl1_EmployerData[Tarifa promedio por hora (base, incluyendo horas extras, OT)],Tbl1_EmployerData[Grupo de empleo
],Tbl2_CalculationTool[[#This Row],[Grupo de empleo]],Tbl1_EmployerData[Género (M, F, o X)],"X")))</f>
        <v/>
      </c>
      <c r="O102" s="133" t="str">
        <f>IF(Tbl2_CalculationTool[[#This Row],[Grupo de empleo]]="","",IF(Tbl2_CalculationTool[[#This Row],[Número de empleados X]]=0,"",AVERAGEIFS(Tbl1_EmployerData[Tarifa promedio por hora (compensación total)],Tbl1_EmployerData[Grupo de empleo
],Tbl2_CalculationTool[[#This Row],[Grupo de empleo]],Tbl1_EmployerData[Género (M, F, o X)],"X")))</f>
        <v/>
      </c>
      <c r="P102" s="137" t="str">
        <f>IF(Tbl2_CalculationTool[[#This Row],[Grupo de empleo]]="","",IF(Tbl2_CalculationTool[[#This Row],[Número de empleados X]]=0,"",COUNTIFS(Tbl1_EmployerData[Grupo de empleo
],Tbl2_CalculationTool[[#This Row],[Grupo de empleo]],Tbl1_EmployerData[Género (M, F, o X)],"X",Tbl1_EmployerData[Tarifa promedio por hora (compensación total)],"&lt;"&amp;Tbl2_CalculationTool[[#This Row],[Tarifa promedio por hora]])/Tbl2_CalculationTool[[#This Row],[Número de empleados X]]))</f>
        <v/>
      </c>
      <c r="Q102" s="135" t="str">
        <f>IF(ISERROR(IF(AND(E102&lt;&gt;"",I102&lt;&gt;""),F102-J102,"")),"",IF(AND(E102&lt;&gt;"",I102&lt;&gt;""),F102-J102,""))</f>
        <v/>
      </c>
      <c r="R102" s="133" t="str">
        <f>IF(ISERROR(Q102/B102),"",Q102/B102)</f>
        <v/>
      </c>
      <c r="S102" s="133" t="str">
        <f>IF(ISERROR(IF(AND(E102&lt;&gt;"",I102&lt;&gt;""),G102-K102,"")),"",IF(AND(E102&lt;&gt;"",I102&lt;&gt;""),G102-K102,""))</f>
        <v/>
      </c>
      <c r="T102" s="138" t="str">
        <f>IF(ISERROR(S102/C102),"",S102/C102)</f>
        <v/>
      </c>
      <c r="U102" s="139" t="str">
        <f>IF(OR(H102="",L102=""),"",H102-L102)</f>
        <v/>
      </c>
      <c r="V102" s="140" t="str">
        <f>IF(ISERROR(IF(AND(E102&lt;&gt;"",M102&lt;&gt;""),F102-N102,"")),"",IF(AND(E102&lt;&gt;"",M102&lt;&gt;""),F102-N102,""))</f>
        <v/>
      </c>
      <c r="W102" s="133" t="str">
        <f>IF(ISERROR(V102/B102),"",V102/B102)</f>
        <v/>
      </c>
      <c r="X102" s="138" t="str">
        <f>IF(ISERROR(IF(AND(E102&lt;&gt;"",M102&lt;&gt;""),G102-O102,"")),"",IF(AND(E102&lt;&gt;"",M102&lt;&gt;""),G102-O102,""))</f>
        <v/>
      </c>
      <c r="Y102" s="141" t="str">
        <f>IF(ISERROR(X102/C102),"",X102/C102)</f>
        <v/>
      </c>
      <c r="Z102" s="142" t="str">
        <f>IF(OR(H102="",P102=""),"",H102-P102)</f>
        <v/>
      </c>
      <c r="AA102" s="140" t="str">
        <f>IF(ISERROR(IF(AND(I102&lt;&gt;"",M102&lt;&gt;""),J102-N102,"")),"",IF(AND(I102&lt;&gt;"",M102&lt;&gt;""),J102-N102,""))</f>
        <v/>
      </c>
      <c r="AB102" s="138" t="str">
        <f>IF(ISERROR(AA102/B102),"",AA102/B102)</f>
        <v/>
      </c>
      <c r="AC102" s="141" t="str">
        <f>IF(ISERROR(IF(AND(I102&lt;&gt;"",M102&lt;&gt;""),K102-O102,"")),"",IF(AND(I102&lt;&gt;"",M102&lt;&gt;""),K102-O102,""))</f>
        <v/>
      </c>
      <c r="AD102" s="133" t="str">
        <f>IF(ISERROR(AC102/C102),"",AC102/C102)</f>
        <v/>
      </c>
      <c r="AE102" s="142" t="str">
        <f>IF(OR(L102="",P102=""),"",L102-P102)</f>
        <v/>
      </c>
    </row>
  </sheetData>
  <sheetProtection selectLockedCells="1" selectUnlockedCells="1"/>
  <mergeCells count="9">
    <mergeCell ref="V1:W1"/>
    <mergeCell ref="X1:Y1"/>
    <mergeCell ref="AA1:AB1"/>
    <mergeCell ref="AC1:AD1"/>
    <mergeCell ref="E1:H1"/>
    <mergeCell ref="I1:L1"/>
    <mergeCell ref="M1:P1"/>
    <mergeCell ref="Q1:R1"/>
    <mergeCell ref="S1:T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2"/>
  <sheetViews>
    <sheetView tabSelected="1" topLeftCell="H1" workbookViewId="0">
      <selection activeCell="M4" sqref="M4:M5"/>
    </sheetView>
  </sheetViews>
  <sheetFormatPr defaultColWidth="8.81640625" defaultRowHeight="14.5"/>
  <cols>
    <col min="1" max="1" width="20.26953125" style="79" bestFit="1" customWidth="1"/>
    <col min="2" max="2" width="25" style="79" bestFit="1" customWidth="1"/>
    <col min="3" max="3" width="14.81640625" style="79" customWidth="1"/>
    <col min="4" max="4" width="9.81640625" style="79" customWidth="1"/>
    <col min="5" max="5" width="8.81640625" style="79"/>
    <col min="6" max="6" width="25.453125" style="79" customWidth="1"/>
    <col min="7" max="7" width="20.81640625" style="79" customWidth="1"/>
    <col min="8" max="8" width="14" style="80" customWidth="1"/>
    <col min="9" max="9" width="13.26953125" style="80" customWidth="1"/>
    <col min="10" max="10" width="17.1796875" style="80" customWidth="1"/>
    <col min="11" max="11" width="26.26953125" style="80" customWidth="1"/>
    <col min="12" max="12" width="13.26953125" style="80" customWidth="1"/>
    <col min="13" max="13" width="16.1796875" style="80" customWidth="1"/>
    <col min="14" max="14" width="22" style="80" customWidth="1"/>
    <col min="15" max="15" width="28.81640625" style="80" customWidth="1"/>
    <col min="16" max="16" width="38.81640625" style="80" customWidth="1"/>
    <col min="17" max="16384" width="8.81640625" style="80"/>
  </cols>
  <sheetData>
    <row r="1" spans="1:16" ht="30" customHeight="1">
      <c r="H1" s="172" t="s">
        <v>28</v>
      </c>
      <c r="I1" s="172"/>
    </row>
    <row r="2" spans="1:16" ht="58">
      <c r="A2" s="81" t="s">
        <v>81</v>
      </c>
      <c r="B2" s="82" t="s">
        <v>17</v>
      </c>
      <c r="C2" s="83" t="s">
        <v>68</v>
      </c>
      <c r="D2" s="82" t="s">
        <v>29</v>
      </c>
      <c r="E2" s="83" t="s">
        <v>65</v>
      </c>
      <c r="F2" s="83" t="s">
        <v>13</v>
      </c>
      <c r="G2" s="83" t="s">
        <v>18</v>
      </c>
      <c r="H2" s="84" t="s">
        <v>30</v>
      </c>
      <c r="I2" s="84" t="s">
        <v>1</v>
      </c>
      <c r="J2" s="85" t="s">
        <v>31</v>
      </c>
      <c r="K2" s="85" t="s">
        <v>80</v>
      </c>
      <c r="L2" s="86" t="s">
        <v>82</v>
      </c>
      <c r="M2" s="86" t="s">
        <v>32</v>
      </c>
      <c r="N2" s="86" t="s">
        <v>33</v>
      </c>
      <c r="O2" s="85" t="s">
        <v>34</v>
      </c>
      <c r="P2" s="85" t="s">
        <v>35</v>
      </c>
    </row>
    <row r="3" spans="1:16">
      <c r="A3" s="39" t="str">
        <f>IF('1. Datos de los empleados'!A4="","",'1. Datos de los empleados'!A4)</f>
        <v/>
      </c>
      <c r="B3" s="11" t="str">
        <f>IF('1. Datos de los empleados'!A4="","",'1. Datos de los empleados'!B4)</f>
        <v/>
      </c>
      <c r="C3" s="11" t="str">
        <f>IF('1. Datos de los empleados'!A4="","",'1. Datos de los empleados'!C4)</f>
        <v/>
      </c>
      <c r="D3" s="11" t="str">
        <f>IF('1. Datos de los empleados'!A4="","",'1. Datos de los empleados'!D4)</f>
        <v/>
      </c>
      <c r="E3" s="11" t="str">
        <f>IF('1. Datos de los empleados'!A4="","",'1. Datos de los empleados'!E4)</f>
        <v/>
      </c>
      <c r="F3" s="12" t="str">
        <f>IF('1. Datos de los empleados'!A4="","",'1. Datos de los empleados'!J4+'1. Datos de los empleados'!N4)</f>
        <v/>
      </c>
      <c r="G3" s="12" t="str">
        <f>IF('1. Datos de los empleados'!E4="","",'1. Datos de los empleados'!R4)</f>
        <v/>
      </c>
      <c r="H3" s="13" t="str">
        <f>IF(A3="","",'1. Datos de los empleados'!T4-VLOOKUP(C3,Tbl2_CalculationTool[],3,FALSE))</f>
        <v/>
      </c>
      <c r="I3" s="14" t="str">
        <f>IF(A3="","",('1. Datos de los empleados'!T4-VLOOKUP(C3,Tbl2_CalculationTool[],3,FALSE))/VLOOKUP(C3,Tbl2_CalculationTool[],3,FALSE))</f>
        <v/>
      </c>
      <c r="J3" s="15"/>
      <c r="K3" s="15"/>
      <c r="L3" s="15"/>
      <c r="M3" s="15"/>
      <c r="N3" s="15"/>
      <c r="O3" s="15"/>
      <c r="P3" s="16"/>
    </row>
    <row r="4" spans="1:16">
      <c r="A4" s="39" t="str">
        <f>IF('1. Datos de los empleados'!A5="","",'1. Datos de los empleados'!A5)</f>
        <v/>
      </c>
      <c r="B4" s="11" t="str">
        <f>IF('1. Datos de los empleados'!A5="","",'1. Datos de los empleados'!B5)</f>
        <v/>
      </c>
      <c r="C4" s="11" t="str">
        <f>IF('1. Datos de los empleados'!A5="","",'1. Datos de los empleados'!C5)</f>
        <v/>
      </c>
      <c r="D4" s="11" t="str">
        <f>IF('1. Datos de los empleados'!A5="","",'1. Datos de los empleados'!D5)</f>
        <v/>
      </c>
      <c r="E4" s="11" t="str">
        <f>IF('1. Datos de los empleados'!A5="","",'1. Datos de los empleados'!E5)</f>
        <v/>
      </c>
      <c r="F4" s="12" t="str">
        <f>IF('1. Datos de los empleados'!A5="","",'1. Datos de los empleados'!J5+'1. Datos de los empleados'!N5)</f>
        <v/>
      </c>
      <c r="G4" s="12" t="str">
        <f>IF('1. Datos de los empleados'!E5="","",'1. Datos de los empleados'!R5)</f>
        <v/>
      </c>
      <c r="H4" s="13" t="str">
        <f>IF(A4="","",'1. Datos de los empleados'!T5-VLOOKUP(C4,Tbl2_CalculationTool[],3,FALSE))</f>
        <v/>
      </c>
      <c r="I4" s="14" t="str">
        <f>IF(A4="","",('1. Datos de los empleados'!T5-VLOOKUP(C4,Tbl2_CalculationTool[],3,FALSE))/VLOOKUP(C4,Tbl2_CalculationTool[],3,FALSE))</f>
        <v/>
      </c>
      <c r="J4" s="15"/>
      <c r="K4" s="15"/>
      <c r="L4" s="15"/>
      <c r="M4" s="15"/>
      <c r="N4" s="15"/>
      <c r="O4" s="15"/>
      <c r="P4" s="16"/>
    </row>
    <row r="5" spans="1:16">
      <c r="A5" s="39" t="str">
        <f>IF('1. Datos de los empleados'!A6="","",'1. Datos de los empleados'!A6)</f>
        <v/>
      </c>
      <c r="B5" s="11" t="str">
        <f>IF('1. Datos de los empleados'!A6="","",'1. Datos de los empleados'!B6)</f>
        <v/>
      </c>
      <c r="C5" s="11" t="str">
        <f>IF('1. Datos de los empleados'!A6="","",'1. Datos de los empleados'!C6)</f>
        <v/>
      </c>
      <c r="D5" s="11" t="str">
        <f>IF('1. Datos de los empleados'!A6="","",'1. Datos de los empleados'!D6)</f>
        <v/>
      </c>
      <c r="E5" s="11" t="str">
        <f>IF('1. Datos de los empleados'!A6="","",'1. Datos de los empleados'!E6)</f>
        <v/>
      </c>
      <c r="F5" s="12" t="str">
        <f>IF('1. Datos de los empleados'!A6="","",'1. Datos de los empleados'!J6+'1. Datos de los empleados'!N6)</f>
        <v/>
      </c>
      <c r="G5" s="12" t="str">
        <f>IF('1. Datos de los empleados'!E6="","",'1. Datos de los empleados'!R6)</f>
        <v/>
      </c>
      <c r="H5" s="13" t="str">
        <f>IF(A5="","",'1. Datos de los empleados'!T6-VLOOKUP(C5,Tbl2_CalculationTool[],3,FALSE))</f>
        <v/>
      </c>
      <c r="I5" s="14" t="str">
        <f>IF(A5="","",('1. Datos de los empleados'!T6-VLOOKUP(C5,Tbl2_CalculationTool[],3,FALSE))/VLOOKUP(C5,Tbl2_CalculationTool[],3,FALSE))</f>
        <v/>
      </c>
      <c r="J5" s="15"/>
      <c r="K5" s="15"/>
      <c r="L5" s="15"/>
      <c r="M5" s="15"/>
      <c r="N5" s="15"/>
      <c r="O5" s="15"/>
      <c r="P5" s="16"/>
    </row>
    <row r="6" spans="1:16">
      <c r="A6" s="39" t="str">
        <f>IF('1. Datos de los empleados'!A7="","",'1. Datos de los empleados'!A7)</f>
        <v/>
      </c>
      <c r="B6" s="11" t="str">
        <f>IF('1. Datos de los empleados'!A7="","",'1. Datos de los empleados'!B7)</f>
        <v/>
      </c>
      <c r="C6" s="11" t="str">
        <f>IF('1. Datos de los empleados'!A7="","",'1. Datos de los empleados'!C7)</f>
        <v/>
      </c>
      <c r="D6" s="11" t="str">
        <f>IF('1. Datos de los empleados'!A7="","",'1. Datos de los empleados'!D7)</f>
        <v/>
      </c>
      <c r="E6" s="11" t="str">
        <f>IF('1. Datos de los empleados'!A7="","",'1. Datos de los empleados'!E7)</f>
        <v/>
      </c>
      <c r="F6" s="12" t="str">
        <f>IF('1. Datos de los empleados'!A7="","",'1. Datos de los empleados'!J7+'1. Datos de los empleados'!N7)</f>
        <v/>
      </c>
      <c r="G6" s="12" t="str">
        <f>IF('1. Datos de los empleados'!E7="","",'1. Datos de los empleados'!R7)</f>
        <v/>
      </c>
      <c r="H6" s="13" t="str">
        <f>IF(A6="","",'1. Datos de los empleados'!T7-VLOOKUP(C6,Tbl2_CalculationTool[],3,FALSE))</f>
        <v/>
      </c>
      <c r="I6" s="14" t="str">
        <f>IF(A6="","",('1. Datos de los empleados'!T7-VLOOKUP(C6,Tbl2_CalculationTool[],3,FALSE))/VLOOKUP(C6,Tbl2_CalculationTool[],3,FALSE))</f>
        <v/>
      </c>
      <c r="J6" s="15"/>
      <c r="K6" s="15"/>
      <c r="L6" s="15"/>
      <c r="M6" s="15"/>
      <c r="N6" s="15"/>
      <c r="O6" s="15"/>
      <c r="P6" s="16"/>
    </row>
    <row r="7" spans="1:16">
      <c r="A7" s="39" t="str">
        <f>IF('1. Datos de los empleados'!A8="","",'1. Datos de los empleados'!A8)</f>
        <v/>
      </c>
      <c r="B7" s="11" t="str">
        <f>IF('1. Datos de los empleados'!A8="","",'1. Datos de los empleados'!B8)</f>
        <v/>
      </c>
      <c r="C7" s="11" t="str">
        <f>IF('1. Datos de los empleados'!A8="","",'1. Datos de los empleados'!C8)</f>
        <v/>
      </c>
      <c r="D7" s="11" t="str">
        <f>IF('1. Datos de los empleados'!A8="","",'1. Datos de los empleados'!D8)</f>
        <v/>
      </c>
      <c r="E7" s="11" t="str">
        <f>IF('1. Datos de los empleados'!A8="","",'1. Datos de los empleados'!E8)</f>
        <v/>
      </c>
      <c r="F7" s="12" t="str">
        <f>IF('1. Datos de los empleados'!A8="","",'1. Datos de los empleados'!J8+'1. Datos de los empleados'!N8)</f>
        <v/>
      </c>
      <c r="G7" s="12" t="str">
        <f>IF('1. Datos de los empleados'!E8="","",'1. Datos de los empleados'!R8)</f>
        <v/>
      </c>
      <c r="H7" s="13" t="str">
        <f>IF(A7="","",'1. Datos de los empleados'!T8-VLOOKUP(C7,Tbl2_CalculationTool[],3,FALSE))</f>
        <v/>
      </c>
      <c r="I7" s="14" t="str">
        <f>IF(A7="","",('1. Datos de los empleados'!T8-VLOOKUP(C7,Tbl2_CalculationTool[],3,FALSE))/VLOOKUP(C7,Tbl2_CalculationTool[],3,FALSE))</f>
        <v/>
      </c>
      <c r="J7" s="15"/>
      <c r="K7" s="15"/>
      <c r="L7" s="15"/>
      <c r="M7" s="15"/>
      <c r="N7" s="15"/>
      <c r="O7" s="15"/>
      <c r="P7" s="16"/>
    </row>
    <row r="8" spans="1:16">
      <c r="A8" s="39" t="str">
        <f>IF('1. Datos de los empleados'!A9="","",'1. Datos de los empleados'!A9)</f>
        <v/>
      </c>
      <c r="B8" s="11" t="str">
        <f>IF('1. Datos de los empleados'!A9="","",'1. Datos de los empleados'!B9)</f>
        <v/>
      </c>
      <c r="C8" s="11" t="str">
        <f>IF('1. Datos de los empleados'!A9="","",'1. Datos de los empleados'!C9)</f>
        <v/>
      </c>
      <c r="D8" s="11" t="str">
        <f>IF('1. Datos de los empleados'!A9="","",'1. Datos de los empleados'!D9)</f>
        <v/>
      </c>
      <c r="E8" s="11" t="str">
        <f>IF('1. Datos de los empleados'!A9="","",'1. Datos de los empleados'!E9)</f>
        <v/>
      </c>
      <c r="F8" s="12" t="str">
        <f>IF('1. Datos de los empleados'!A9="","",'1. Datos de los empleados'!J9+'1. Datos de los empleados'!N9)</f>
        <v/>
      </c>
      <c r="G8" s="12" t="str">
        <f>IF('1. Datos de los empleados'!E9="","",'1. Datos de los empleados'!R9)</f>
        <v/>
      </c>
      <c r="H8" s="13" t="str">
        <f>IF(A8="","",'1. Datos de los empleados'!T9-VLOOKUP(C8,Tbl2_CalculationTool[],3,FALSE))</f>
        <v/>
      </c>
      <c r="I8" s="14" t="str">
        <f>IF(A8="","",('1. Datos de los empleados'!T9-VLOOKUP(C8,Tbl2_CalculationTool[],3,FALSE))/VLOOKUP(C8,Tbl2_CalculationTool[],3,FALSE))</f>
        <v/>
      </c>
      <c r="J8" s="15"/>
      <c r="K8" s="15"/>
      <c r="L8" s="15"/>
      <c r="M8" s="15"/>
      <c r="N8" s="15"/>
      <c r="O8" s="15"/>
      <c r="P8" s="16"/>
    </row>
    <row r="9" spans="1:16">
      <c r="A9" s="39" t="str">
        <f>IF('1. Datos de los empleados'!A10="","",'1. Datos de los empleados'!A10)</f>
        <v/>
      </c>
      <c r="B9" s="11" t="str">
        <f>IF('1. Datos de los empleados'!A10="","",'1. Datos de los empleados'!B10)</f>
        <v/>
      </c>
      <c r="C9" s="11" t="str">
        <f>IF('1. Datos de los empleados'!A10="","",'1. Datos de los empleados'!C10)</f>
        <v/>
      </c>
      <c r="D9" s="11" t="str">
        <f>IF('1. Datos de los empleados'!A10="","",'1. Datos de los empleados'!D10)</f>
        <v/>
      </c>
      <c r="E9" s="11" t="str">
        <f>IF('1. Datos de los empleados'!A10="","",'1. Datos de los empleados'!E10)</f>
        <v/>
      </c>
      <c r="F9" s="12" t="str">
        <f>IF('1. Datos de los empleados'!A10="","",'1. Datos de los empleados'!J10+'1. Datos de los empleados'!N10)</f>
        <v/>
      </c>
      <c r="G9" s="12" t="str">
        <f>IF('1. Datos de los empleados'!E10="","",'1. Datos de los empleados'!R10)</f>
        <v/>
      </c>
      <c r="H9" s="13" t="str">
        <f>IF(A9="","",'1. Datos de los empleados'!T10-VLOOKUP(C9,Tbl2_CalculationTool[],3,FALSE))</f>
        <v/>
      </c>
      <c r="I9" s="14" t="str">
        <f>IF(A9="","",('1. Datos de los empleados'!T10-VLOOKUP(C9,Tbl2_CalculationTool[],3,FALSE))/VLOOKUP(C9,Tbl2_CalculationTool[],3,FALSE))</f>
        <v/>
      </c>
      <c r="J9" s="15"/>
      <c r="K9" s="15"/>
      <c r="L9" s="15"/>
      <c r="M9" s="15"/>
      <c r="N9" s="15"/>
      <c r="O9" s="15"/>
      <c r="P9" s="16"/>
    </row>
    <row r="10" spans="1:16">
      <c r="A10" s="39" t="str">
        <f>IF('1. Datos de los empleados'!A11="","",'1. Datos de los empleados'!A11)</f>
        <v/>
      </c>
      <c r="B10" s="11" t="str">
        <f>IF('1. Datos de los empleados'!A11="","",'1. Datos de los empleados'!B11)</f>
        <v/>
      </c>
      <c r="C10" s="11" t="str">
        <f>IF('1. Datos de los empleados'!A11="","",'1. Datos de los empleados'!C11)</f>
        <v/>
      </c>
      <c r="D10" s="11" t="str">
        <f>IF('1. Datos de los empleados'!A11="","",'1. Datos de los empleados'!D11)</f>
        <v/>
      </c>
      <c r="E10" s="11" t="str">
        <f>IF('1. Datos de los empleados'!A11="","",'1. Datos de los empleados'!E11)</f>
        <v/>
      </c>
      <c r="F10" s="12" t="str">
        <f>IF('1. Datos de los empleados'!A11="","",'1. Datos de los empleados'!J11+'1. Datos de los empleados'!N11)</f>
        <v/>
      </c>
      <c r="G10" s="12" t="str">
        <f>IF('1. Datos de los empleados'!E11="","",'1. Datos de los empleados'!R11)</f>
        <v/>
      </c>
      <c r="H10" s="13" t="str">
        <f>IF(A10="","",'1. Datos de los empleados'!T11-VLOOKUP(C10,Tbl2_CalculationTool[],3,FALSE))</f>
        <v/>
      </c>
      <c r="I10" s="14" t="str">
        <f>IF(A10="","",('1. Datos de los empleados'!T11-VLOOKUP(C10,Tbl2_CalculationTool[],3,FALSE))/VLOOKUP(C10,Tbl2_CalculationTool[],3,FALSE))</f>
        <v/>
      </c>
      <c r="J10" s="15"/>
      <c r="K10" s="15"/>
      <c r="L10" s="15"/>
      <c r="M10" s="15"/>
      <c r="N10" s="15"/>
      <c r="O10" s="15"/>
      <c r="P10" s="16"/>
    </row>
    <row r="11" spans="1:16">
      <c r="A11" s="39" t="str">
        <f>IF('1. Datos de los empleados'!A12="","",'1. Datos de los empleados'!A12)</f>
        <v/>
      </c>
      <c r="B11" s="11" t="str">
        <f>IF('1. Datos de los empleados'!A12="","",'1. Datos de los empleados'!B12)</f>
        <v/>
      </c>
      <c r="C11" s="11" t="str">
        <f>IF('1. Datos de los empleados'!A12="","",'1. Datos de los empleados'!C12)</f>
        <v/>
      </c>
      <c r="D11" s="11" t="str">
        <f>IF('1. Datos de los empleados'!A12="","",'1. Datos de los empleados'!D12)</f>
        <v/>
      </c>
      <c r="E11" s="11" t="str">
        <f>IF('1. Datos de los empleados'!A12="","",'1. Datos de los empleados'!E12)</f>
        <v/>
      </c>
      <c r="F11" s="12" t="str">
        <f>IF('1. Datos de los empleados'!A12="","",'1. Datos de los empleados'!J12+'1. Datos de los empleados'!N12)</f>
        <v/>
      </c>
      <c r="G11" s="12" t="str">
        <f>IF('1. Datos de los empleados'!E12="","",'1. Datos de los empleados'!R12)</f>
        <v/>
      </c>
      <c r="H11" s="13" t="str">
        <f>IF(A11="","",'1. Datos de los empleados'!T12-VLOOKUP(C11,Tbl2_CalculationTool[],3,FALSE))</f>
        <v/>
      </c>
      <c r="I11" s="14" t="str">
        <f>IF(A11="","",('1. Datos de los empleados'!T12-VLOOKUP(C11,Tbl2_CalculationTool[],3,FALSE))/VLOOKUP(C11,Tbl2_CalculationTool[],3,FALSE))</f>
        <v/>
      </c>
      <c r="J11" s="15"/>
      <c r="K11" s="15"/>
      <c r="L11" s="15"/>
      <c r="M11" s="15"/>
      <c r="N11" s="15"/>
      <c r="O11" s="15"/>
      <c r="P11" s="16"/>
    </row>
    <row r="12" spans="1:16">
      <c r="A12" s="39" t="str">
        <f>IF('1. Datos de los empleados'!A13="","",'1. Datos de los empleados'!A13)</f>
        <v/>
      </c>
      <c r="B12" s="11" t="str">
        <f>IF('1. Datos de los empleados'!A13="","",'1. Datos de los empleados'!B13)</f>
        <v/>
      </c>
      <c r="C12" s="11" t="str">
        <f>IF('1. Datos de los empleados'!A13="","",'1. Datos de los empleados'!C13)</f>
        <v/>
      </c>
      <c r="D12" s="11" t="str">
        <f>IF('1. Datos de los empleados'!A13="","",'1. Datos de los empleados'!D13)</f>
        <v/>
      </c>
      <c r="E12" s="11" t="str">
        <f>IF('1. Datos de los empleados'!A13="","",'1. Datos de los empleados'!E13)</f>
        <v/>
      </c>
      <c r="F12" s="12" t="str">
        <f>IF('1. Datos de los empleados'!A13="","",'1. Datos de los empleados'!J13+'1. Datos de los empleados'!N13)</f>
        <v/>
      </c>
      <c r="G12" s="12" t="str">
        <f>IF('1. Datos de los empleados'!E13="","",'1. Datos de los empleados'!R13)</f>
        <v/>
      </c>
      <c r="H12" s="13" t="str">
        <f>IF(A12="","",'1. Datos de los empleados'!T13-VLOOKUP(C12,Tbl2_CalculationTool[],3,FALSE))</f>
        <v/>
      </c>
      <c r="I12" s="14" t="str">
        <f>IF(A12="","",('1. Datos de los empleados'!T13-VLOOKUP(C12,Tbl2_CalculationTool[],3,FALSE))/VLOOKUP(C12,Tbl2_CalculationTool[],3,FALSE))</f>
        <v/>
      </c>
      <c r="J12" s="15"/>
      <c r="K12" s="15"/>
      <c r="L12" s="15"/>
      <c r="M12" s="15"/>
      <c r="N12" s="15"/>
      <c r="O12" s="15"/>
      <c r="P12" s="16"/>
    </row>
    <row r="13" spans="1:16">
      <c r="A13" s="39" t="str">
        <f>IF('1. Datos de los empleados'!A14="","",'1. Datos de los empleados'!A14)</f>
        <v/>
      </c>
      <c r="B13" s="11" t="str">
        <f>IF('1. Datos de los empleados'!A14="","",'1. Datos de los empleados'!B14)</f>
        <v/>
      </c>
      <c r="C13" s="11" t="str">
        <f>IF('1. Datos de los empleados'!A14="","",'1. Datos de los empleados'!C14)</f>
        <v/>
      </c>
      <c r="D13" s="11" t="str">
        <f>IF('1. Datos de los empleados'!A14="","",'1. Datos de los empleados'!D14)</f>
        <v/>
      </c>
      <c r="E13" s="11" t="str">
        <f>IF('1. Datos de los empleados'!A14="","",'1. Datos de los empleados'!E14)</f>
        <v/>
      </c>
      <c r="F13" s="12" t="str">
        <f>IF('1. Datos de los empleados'!A14="","",'1. Datos de los empleados'!J14+'1. Datos de los empleados'!N14)</f>
        <v/>
      </c>
      <c r="G13" s="12" t="str">
        <f>IF('1. Datos de los empleados'!E14="","",'1. Datos de los empleados'!R14)</f>
        <v/>
      </c>
      <c r="H13" s="13" t="str">
        <f>IF(A13="","",'1. Datos de los empleados'!T14-VLOOKUP(C13,Tbl2_CalculationTool[],3,FALSE))</f>
        <v/>
      </c>
      <c r="I13" s="14" t="str">
        <f>IF(A13="","",('1. Datos de los empleados'!T14-VLOOKUP(C13,Tbl2_CalculationTool[],3,FALSE))/VLOOKUP(C13,Tbl2_CalculationTool[],3,FALSE))</f>
        <v/>
      </c>
      <c r="J13" s="15"/>
      <c r="K13" s="15"/>
      <c r="L13" s="15"/>
      <c r="M13" s="15"/>
      <c r="N13" s="15"/>
      <c r="O13" s="15"/>
      <c r="P13" s="16"/>
    </row>
    <row r="14" spans="1:16">
      <c r="A14" s="39" t="str">
        <f>IF('1. Datos de los empleados'!A15="","",'1. Datos de los empleados'!A15)</f>
        <v/>
      </c>
      <c r="B14" s="11" t="str">
        <f>IF('1. Datos de los empleados'!A15="","",'1. Datos de los empleados'!B15)</f>
        <v/>
      </c>
      <c r="C14" s="11" t="str">
        <f>IF('1. Datos de los empleados'!A15="","",'1. Datos de los empleados'!C15)</f>
        <v/>
      </c>
      <c r="D14" s="11" t="str">
        <f>IF('1. Datos de los empleados'!A15="","",'1. Datos de los empleados'!D15)</f>
        <v/>
      </c>
      <c r="E14" s="11" t="str">
        <f>IF('1. Datos de los empleados'!A15="","",'1. Datos de los empleados'!E15)</f>
        <v/>
      </c>
      <c r="F14" s="12" t="str">
        <f>IF('1. Datos de los empleados'!A15="","",'1. Datos de los empleados'!J15+'1. Datos de los empleados'!N15)</f>
        <v/>
      </c>
      <c r="G14" s="12" t="str">
        <f>IF('1. Datos de los empleados'!E15="","",'1. Datos de los empleados'!R15)</f>
        <v/>
      </c>
      <c r="H14" s="13" t="str">
        <f>IF(A14="","",'1. Datos de los empleados'!T15-VLOOKUP(C14,Tbl2_CalculationTool[],3,FALSE))</f>
        <v/>
      </c>
      <c r="I14" s="14" t="str">
        <f>IF(A14="","",('1. Datos de los empleados'!T15-VLOOKUP(C14,Tbl2_CalculationTool[],3,FALSE))/VLOOKUP(C14,Tbl2_CalculationTool[],3,FALSE))</f>
        <v/>
      </c>
      <c r="J14" s="15"/>
      <c r="K14" s="15"/>
      <c r="L14" s="15"/>
      <c r="M14" s="15"/>
      <c r="N14" s="15"/>
      <c r="O14" s="15"/>
      <c r="P14" s="16"/>
    </row>
    <row r="15" spans="1:16">
      <c r="A15" s="39" t="str">
        <f>IF('1. Datos de los empleados'!A16="","",'1. Datos de los empleados'!A16)</f>
        <v/>
      </c>
      <c r="B15" s="11" t="str">
        <f>IF('1. Datos de los empleados'!A16="","",'1. Datos de los empleados'!B16)</f>
        <v/>
      </c>
      <c r="C15" s="11" t="str">
        <f>IF('1. Datos de los empleados'!A16="","",'1. Datos de los empleados'!C16)</f>
        <v/>
      </c>
      <c r="D15" s="11" t="str">
        <f>IF('1. Datos de los empleados'!A16="","",'1. Datos de los empleados'!D16)</f>
        <v/>
      </c>
      <c r="E15" s="11" t="str">
        <f>IF('1. Datos de los empleados'!A16="","",'1. Datos de los empleados'!E16)</f>
        <v/>
      </c>
      <c r="F15" s="12" t="str">
        <f>IF('1. Datos de los empleados'!A16="","",'1. Datos de los empleados'!J16+'1. Datos de los empleados'!N16)</f>
        <v/>
      </c>
      <c r="G15" s="12" t="str">
        <f>IF('1. Datos de los empleados'!E16="","",'1. Datos de los empleados'!R16)</f>
        <v/>
      </c>
      <c r="H15" s="13" t="str">
        <f>IF(A15="","",'1. Datos de los empleados'!T16-VLOOKUP(C15,Tbl2_CalculationTool[],3,FALSE))</f>
        <v/>
      </c>
      <c r="I15" s="14" t="str">
        <f>IF(A15="","",('1. Datos de los empleados'!T16-VLOOKUP(C15,Tbl2_CalculationTool[],3,FALSE))/VLOOKUP(C15,Tbl2_CalculationTool[],3,FALSE))</f>
        <v/>
      </c>
      <c r="J15" s="15"/>
      <c r="K15" s="15"/>
      <c r="L15" s="15"/>
      <c r="M15" s="15"/>
      <c r="N15" s="15"/>
      <c r="O15" s="15"/>
      <c r="P15" s="16"/>
    </row>
    <row r="16" spans="1:16">
      <c r="A16" s="39" t="str">
        <f>IF('1. Datos de los empleados'!A17="","",'1. Datos de los empleados'!A17)</f>
        <v/>
      </c>
      <c r="B16" s="11" t="str">
        <f>IF('1. Datos de los empleados'!A17="","",'1. Datos de los empleados'!B17)</f>
        <v/>
      </c>
      <c r="C16" s="11" t="str">
        <f>IF('1. Datos de los empleados'!A17="","",'1. Datos de los empleados'!C17)</f>
        <v/>
      </c>
      <c r="D16" s="11" t="str">
        <f>IF('1. Datos de los empleados'!A17="","",'1. Datos de los empleados'!D17)</f>
        <v/>
      </c>
      <c r="E16" s="11" t="str">
        <f>IF('1. Datos de los empleados'!A17="","",'1. Datos de los empleados'!E17)</f>
        <v/>
      </c>
      <c r="F16" s="12" t="str">
        <f>IF('1. Datos de los empleados'!A17="","",'1. Datos de los empleados'!J17+'1. Datos de los empleados'!N17)</f>
        <v/>
      </c>
      <c r="G16" s="12" t="str">
        <f>IF('1. Datos de los empleados'!E17="","",'1. Datos de los empleados'!R17)</f>
        <v/>
      </c>
      <c r="H16" s="13" t="str">
        <f>IF(A16="","",'1. Datos de los empleados'!T17-VLOOKUP(C16,Tbl2_CalculationTool[],3,FALSE))</f>
        <v/>
      </c>
      <c r="I16" s="14" t="str">
        <f>IF(A16="","",('1. Datos de los empleados'!T17-VLOOKUP(C16,Tbl2_CalculationTool[],3,FALSE))/VLOOKUP(C16,Tbl2_CalculationTool[],3,FALSE))</f>
        <v/>
      </c>
      <c r="J16" s="15"/>
      <c r="K16" s="15"/>
      <c r="L16" s="15"/>
      <c r="M16" s="15"/>
      <c r="N16" s="15"/>
      <c r="O16" s="15"/>
      <c r="P16" s="16"/>
    </row>
    <row r="17" spans="1:16">
      <c r="A17" s="39" t="str">
        <f>IF('1. Datos de los empleados'!A18="","",'1. Datos de los empleados'!A18)</f>
        <v/>
      </c>
      <c r="B17" s="11" t="str">
        <f>IF('1. Datos de los empleados'!A18="","",'1. Datos de los empleados'!B18)</f>
        <v/>
      </c>
      <c r="C17" s="11" t="str">
        <f>IF('1. Datos de los empleados'!A18="","",'1. Datos de los empleados'!C18)</f>
        <v/>
      </c>
      <c r="D17" s="11" t="str">
        <f>IF('1. Datos de los empleados'!A18="","",'1. Datos de los empleados'!D18)</f>
        <v/>
      </c>
      <c r="E17" s="11" t="str">
        <f>IF('1. Datos de los empleados'!A18="","",'1. Datos de los empleados'!E18)</f>
        <v/>
      </c>
      <c r="F17" s="12" t="str">
        <f>IF('1. Datos de los empleados'!A18="","",'1. Datos de los empleados'!J18+'1. Datos de los empleados'!N18)</f>
        <v/>
      </c>
      <c r="G17" s="12" t="str">
        <f>IF('1. Datos de los empleados'!E18="","",'1. Datos de los empleados'!R18)</f>
        <v/>
      </c>
      <c r="H17" s="13" t="str">
        <f>IF(A17="","",'1. Datos de los empleados'!T18-VLOOKUP(C17,Tbl2_CalculationTool[],3,FALSE))</f>
        <v/>
      </c>
      <c r="I17" s="14" t="str">
        <f>IF(A17="","",('1. Datos de los empleados'!T18-VLOOKUP(C17,Tbl2_CalculationTool[],3,FALSE))/VLOOKUP(C17,Tbl2_CalculationTool[],3,FALSE))</f>
        <v/>
      </c>
      <c r="J17" s="15"/>
      <c r="K17" s="15"/>
      <c r="L17" s="15"/>
      <c r="M17" s="15"/>
      <c r="N17" s="15"/>
      <c r="O17" s="15"/>
      <c r="P17" s="16"/>
    </row>
    <row r="18" spans="1:16">
      <c r="A18" s="39" t="str">
        <f>IF('1. Datos de los empleados'!A19="","",'1. Datos de los empleados'!A19)</f>
        <v/>
      </c>
      <c r="B18" s="11" t="str">
        <f>IF('1. Datos de los empleados'!A19="","",'1. Datos de los empleados'!B19)</f>
        <v/>
      </c>
      <c r="C18" s="11" t="str">
        <f>IF('1. Datos de los empleados'!A19="","",'1. Datos de los empleados'!C19)</f>
        <v/>
      </c>
      <c r="D18" s="11" t="str">
        <f>IF('1. Datos de los empleados'!A19="","",'1. Datos de los empleados'!D19)</f>
        <v/>
      </c>
      <c r="E18" s="11" t="str">
        <f>IF('1. Datos de los empleados'!A19="","",'1. Datos de los empleados'!E19)</f>
        <v/>
      </c>
      <c r="F18" s="12" t="str">
        <f>IF('1. Datos de los empleados'!A19="","",'1. Datos de los empleados'!J19+'1. Datos de los empleados'!N19)</f>
        <v/>
      </c>
      <c r="G18" s="12" t="str">
        <f>IF('1. Datos de los empleados'!E19="","",'1. Datos de los empleados'!R19)</f>
        <v/>
      </c>
      <c r="H18" s="13" t="str">
        <f>IF(A18="","",'1. Datos de los empleados'!T19-VLOOKUP(C18,Tbl2_CalculationTool[],3,FALSE))</f>
        <v/>
      </c>
      <c r="I18" s="14" t="str">
        <f>IF(A18="","",('1. Datos de los empleados'!T19-VLOOKUP(C18,Tbl2_CalculationTool[],3,FALSE))/VLOOKUP(C18,Tbl2_CalculationTool[],3,FALSE))</f>
        <v/>
      </c>
      <c r="J18" s="15"/>
      <c r="K18" s="15"/>
      <c r="L18" s="15"/>
      <c r="M18" s="15"/>
      <c r="N18" s="15"/>
      <c r="O18" s="15"/>
      <c r="P18" s="16"/>
    </row>
    <row r="19" spans="1:16">
      <c r="A19" s="39" t="str">
        <f>IF('1. Datos de los empleados'!A20="","",'1. Datos de los empleados'!A20)</f>
        <v/>
      </c>
      <c r="B19" s="11" t="str">
        <f>IF('1. Datos de los empleados'!A20="","",'1. Datos de los empleados'!B20)</f>
        <v/>
      </c>
      <c r="C19" s="11" t="str">
        <f>IF('1. Datos de los empleados'!A20="","",'1. Datos de los empleados'!C20)</f>
        <v/>
      </c>
      <c r="D19" s="11" t="str">
        <f>IF('1. Datos de los empleados'!A20="","",'1. Datos de los empleados'!D20)</f>
        <v/>
      </c>
      <c r="E19" s="11" t="str">
        <f>IF('1. Datos de los empleados'!A20="","",'1. Datos de los empleados'!E20)</f>
        <v/>
      </c>
      <c r="F19" s="12" t="str">
        <f>IF('1. Datos de los empleados'!A20="","",'1. Datos de los empleados'!J20+'1. Datos de los empleados'!N20)</f>
        <v/>
      </c>
      <c r="G19" s="12" t="str">
        <f>IF('1. Datos de los empleados'!E20="","",'1. Datos de los empleados'!R20)</f>
        <v/>
      </c>
      <c r="H19" s="13" t="str">
        <f>IF(A19="","",'1. Datos de los empleados'!T20-VLOOKUP(C19,Tbl2_CalculationTool[],3,FALSE))</f>
        <v/>
      </c>
      <c r="I19" s="14" t="str">
        <f>IF(A19="","",('1. Datos de los empleados'!T20-VLOOKUP(C19,Tbl2_CalculationTool[],3,FALSE))/VLOOKUP(C19,Tbl2_CalculationTool[],3,FALSE))</f>
        <v/>
      </c>
      <c r="J19" s="15"/>
      <c r="K19" s="15"/>
      <c r="L19" s="15"/>
      <c r="M19" s="15"/>
      <c r="N19" s="15"/>
      <c r="O19" s="15"/>
      <c r="P19" s="16"/>
    </row>
    <row r="20" spans="1:16">
      <c r="A20" s="39" t="str">
        <f>IF('1. Datos de los empleados'!A21="","",'1. Datos de los empleados'!A21)</f>
        <v/>
      </c>
      <c r="B20" s="11" t="str">
        <f>IF('1. Datos de los empleados'!A21="","",'1. Datos de los empleados'!B21)</f>
        <v/>
      </c>
      <c r="C20" s="11" t="str">
        <f>IF('1. Datos de los empleados'!A21="","",'1. Datos de los empleados'!C21)</f>
        <v/>
      </c>
      <c r="D20" s="11" t="str">
        <f>IF('1. Datos de los empleados'!A21="","",'1. Datos de los empleados'!D21)</f>
        <v/>
      </c>
      <c r="E20" s="11" t="str">
        <f>IF('1. Datos de los empleados'!A21="","",'1. Datos de los empleados'!E21)</f>
        <v/>
      </c>
      <c r="F20" s="12" t="str">
        <f>IF('1. Datos de los empleados'!A21="","",'1. Datos de los empleados'!J21+'1. Datos de los empleados'!N21)</f>
        <v/>
      </c>
      <c r="G20" s="12" t="str">
        <f>IF('1. Datos de los empleados'!E21="","",'1. Datos de los empleados'!R21)</f>
        <v/>
      </c>
      <c r="H20" s="13" t="str">
        <f>IF(A20="","",'1. Datos de los empleados'!T21-VLOOKUP(C20,Tbl2_CalculationTool[],3,FALSE))</f>
        <v/>
      </c>
      <c r="I20" s="14" t="str">
        <f>IF(A20="","",('1. Datos de los empleados'!T21-VLOOKUP(C20,Tbl2_CalculationTool[],3,FALSE))/VLOOKUP(C20,Tbl2_CalculationTool[],3,FALSE))</f>
        <v/>
      </c>
      <c r="J20" s="15"/>
      <c r="K20" s="15"/>
      <c r="L20" s="15"/>
      <c r="M20" s="15"/>
      <c r="N20" s="15"/>
      <c r="O20" s="15"/>
      <c r="P20" s="16"/>
    </row>
    <row r="21" spans="1:16">
      <c r="A21" s="39" t="str">
        <f>IF('1. Datos de los empleados'!A22="","",'1. Datos de los empleados'!A22)</f>
        <v/>
      </c>
      <c r="B21" s="11" t="str">
        <f>IF('1. Datos de los empleados'!A22="","",'1. Datos de los empleados'!B22)</f>
        <v/>
      </c>
      <c r="C21" s="11" t="str">
        <f>IF('1. Datos de los empleados'!A22="","",'1. Datos de los empleados'!C22)</f>
        <v/>
      </c>
      <c r="D21" s="11" t="str">
        <f>IF('1. Datos de los empleados'!A22="","",'1. Datos de los empleados'!D22)</f>
        <v/>
      </c>
      <c r="E21" s="11" t="str">
        <f>IF('1. Datos de los empleados'!A22="","",'1. Datos de los empleados'!E22)</f>
        <v/>
      </c>
      <c r="F21" s="12" t="str">
        <f>IF('1. Datos de los empleados'!A22="","",'1. Datos de los empleados'!J22+'1. Datos de los empleados'!N22)</f>
        <v/>
      </c>
      <c r="G21" s="12" t="str">
        <f>IF('1. Datos de los empleados'!E22="","",'1. Datos de los empleados'!R22)</f>
        <v/>
      </c>
      <c r="H21" s="13" t="str">
        <f>IF(A21="","",'1. Datos de los empleados'!T22-VLOOKUP(C21,Tbl2_CalculationTool[],3,FALSE))</f>
        <v/>
      </c>
      <c r="I21" s="14" t="str">
        <f>IF(A21="","",('1. Datos de los empleados'!T22-VLOOKUP(C21,Tbl2_CalculationTool[],3,FALSE))/VLOOKUP(C21,Tbl2_CalculationTool[],3,FALSE))</f>
        <v/>
      </c>
      <c r="J21" s="15"/>
      <c r="K21" s="15"/>
      <c r="L21" s="15"/>
      <c r="M21" s="15"/>
      <c r="N21" s="15"/>
      <c r="O21" s="15"/>
      <c r="P21" s="15"/>
    </row>
    <row r="22" spans="1:16">
      <c r="A22" s="39" t="str">
        <f>IF('1. Datos de los empleados'!A23="","",'1. Datos de los empleados'!A23)</f>
        <v/>
      </c>
      <c r="B22" s="11" t="str">
        <f>IF('1. Datos de los empleados'!A23="","",'1. Datos de los empleados'!B23)</f>
        <v/>
      </c>
      <c r="C22" s="11" t="str">
        <f>IF('1. Datos de los empleados'!A23="","",'1. Datos de los empleados'!C23)</f>
        <v/>
      </c>
      <c r="D22" s="11" t="str">
        <f>IF('1. Datos de los empleados'!A23="","",'1. Datos de los empleados'!D23)</f>
        <v/>
      </c>
      <c r="E22" s="11" t="str">
        <f>IF('1. Datos de los empleados'!A23="","",'1. Datos de los empleados'!E23)</f>
        <v/>
      </c>
      <c r="F22" s="12" t="str">
        <f>IF('1. Datos de los empleados'!A23="","",'1. Datos de los empleados'!J23+'1. Datos de los empleados'!N23)</f>
        <v/>
      </c>
      <c r="G22" s="12" t="str">
        <f>IF('1. Datos de los empleados'!E23="","",'1. Datos de los empleados'!R23)</f>
        <v/>
      </c>
      <c r="H22" s="13" t="str">
        <f>IF(A22="","",'1. Datos de los empleados'!T23-VLOOKUP(C22,Tbl2_CalculationTool[],3,FALSE))</f>
        <v/>
      </c>
      <c r="I22" s="14" t="str">
        <f>IF(A22="","",('1. Datos de los empleados'!T23-VLOOKUP(C22,Tbl2_CalculationTool[],3,FALSE))/VLOOKUP(C22,Tbl2_CalculationTool[],3,FALSE))</f>
        <v/>
      </c>
      <c r="J22" s="15"/>
      <c r="K22" s="15"/>
      <c r="L22" s="15"/>
      <c r="M22" s="15"/>
      <c r="N22" s="15"/>
      <c r="O22" s="15"/>
      <c r="P22" s="15"/>
    </row>
    <row r="23" spans="1:16">
      <c r="A23" s="39" t="str">
        <f>IF('1. Datos de los empleados'!A24="","",'1. Datos de los empleados'!A24)</f>
        <v/>
      </c>
      <c r="B23" s="11" t="str">
        <f>IF('1. Datos de los empleados'!A24="","",'1. Datos de los empleados'!B24)</f>
        <v/>
      </c>
      <c r="C23" s="11" t="str">
        <f>IF('1. Datos de los empleados'!A24="","",'1. Datos de los empleados'!C24)</f>
        <v/>
      </c>
      <c r="D23" s="11" t="str">
        <f>IF('1. Datos de los empleados'!A24="","",'1. Datos de los empleados'!D24)</f>
        <v/>
      </c>
      <c r="E23" s="11" t="str">
        <f>IF('1. Datos de los empleados'!A24="","",'1. Datos de los empleados'!E24)</f>
        <v/>
      </c>
      <c r="F23" s="12" t="str">
        <f>IF('1. Datos de los empleados'!A24="","",'1. Datos de los empleados'!J24+'1. Datos de los empleados'!N24)</f>
        <v/>
      </c>
      <c r="G23" s="12" t="str">
        <f>IF('1. Datos de los empleados'!E24="","",'1. Datos de los empleados'!R24)</f>
        <v/>
      </c>
      <c r="H23" s="13" t="str">
        <f>IF(A23="","",'1. Datos de los empleados'!T24-VLOOKUP(C23,Tbl2_CalculationTool[],3,FALSE))</f>
        <v/>
      </c>
      <c r="I23" s="14" t="str">
        <f>IF(A23="","",('1. Datos de los empleados'!T24-VLOOKUP(C23,Tbl2_CalculationTool[],3,FALSE))/VLOOKUP(C23,Tbl2_CalculationTool[],3,FALSE))</f>
        <v/>
      </c>
      <c r="J23" s="15"/>
      <c r="K23" s="15"/>
      <c r="L23" s="15"/>
      <c r="M23" s="15"/>
      <c r="N23" s="15"/>
      <c r="O23" s="15"/>
      <c r="P23" s="15"/>
    </row>
    <row r="24" spans="1:16">
      <c r="A24" s="39" t="str">
        <f>IF('1. Datos de los empleados'!A25="","",'1. Datos de los empleados'!A25)</f>
        <v/>
      </c>
      <c r="B24" s="11" t="str">
        <f>IF('1. Datos de los empleados'!A25="","",'1. Datos de los empleados'!B25)</f>
        <v/>
      </c>
      <c r="C24" s="11" t="str">
        <f>IF('1. Datos de los empleados'!A25="","",'1. Datos de los empleados'!C25)</f>
        <v/>
      </c>
      <c r="D24" s="11" t="str">
        <f>IF('1. Datos de los empleados'!A25="","",'1. Datos de los empleados'!D25)</f>
        <v/>
      </c>
      <c r="E24" s="11" t="str">
        <f>IF('1. Datos de los empleados'!A25="","",'1. Datos de los empleados'!E25)</f>
        <v/>
      </c>
      <c r="F24" s="12" t="str">
        <f>IF('1. Datos de los empleados'!A25="","",'1. Datos de los empleados'!J25+'1. Datos de los empleados'!N25)</f>
        <v/>
      </c>
      <c r="G24" s="12" t="str">
        <f>IF('1. Datos de los empleados'!E25="","",'1. Datos de los empleados'!R25)</f>
        <v/>
      </c>
      <c r="H24" s="13" t="str">
        <f>IF(A24="","",'1. Datos de los empleados'!T25-VLOOKUP(C24,Tbl2_CalculationTool[],3,FALSE))</f>
        <v/>
      </c>
      <c r="I24" s="14" t="str">
        <f>IF(A24="","",('1. Datos de los empleados'!T25-VLOOKUP(C24,Tbl2_CalculationTool[],3,FALSE))/VLOOKUP(C24,Tbl2_CalculationTool[],3,FALSE))</f>
        <v/>
      </c>
      <c r="J24" s="15"/>
      <c r="K24" s="15"/>
      <c r="L24" s="15"/>
      <c r="M24" s="15"/>
      <c r="N24" s="15"/>
      <c r="O24" s="15"/>
      <c r="P24" s="15"/>
    </row>
    <row r="25" spans="1:16">
      <c r="A25" s="39" t="str">
        <f>IF('1. Datos de los empleados'!A26="","",'1. Datos de los empleados'!A26)</f>
        <v/>
      </c>
      <c r="B25" s="11" t="str">
        <f>IF('1. Datos de los empleados'!A26="","",'1. Datos de los empleados'!B26)</f>
        <v/>
      </c>
      <c r="C25" s="11" t="str">
        <f>IF('1. Datos de los empleados'!A26="","",'1. Datos de los empleados'!C26)</f>
        <v/>
      </c>
      <c r="D25" s="11" t="str">
        <f>IF('1. Datos de los empleados'!A26="","",'1. Datos de los empleados'!D26)</f>
        <v/>
      </c>
      <c r="E25" s="11" t="str">
        <f>IF('1. Datos de los empleados'!A26="","",'1. Datos de los empleados'!E26)</f>
        <v/>
      </c>
      <c r="F25" s="12" t="str">
        <f>IF('1. Datos de los empleados'!A26="","",'1. Datos de los empleados'!J26+'1. Datos de los empleados'!N26)</f>
        <v/>
      </c>
      <c r="G25" s="12" t="str">
        <f>IF('1. Datos de los empleados'!E26="","",'1. Datos de los empleados'!R26)</f>
        <v/>
      </c>
      <c r="H25" s="13" t="str">
        <f>IF(A25="","",'1. Datos de los empleados'!T26-VLOOKUP(C25,Tbl2_CalculationTool[],3,FALSE))</f>
        <v/>
      </c>
      <c r="I25" s="14" t="str">
        <f>IF(A25="","",('1. Datos de los empleados'!T26-VLOOKUP(C25,Tbl2_CalculationTool[],3,FALSE))/VLOOKUP(C25,Tbl2_CalculationTool[],3,FALSE))</f>
        <v/>
      </c>
      <c r="J25" s="15"/>
      <c r="K25" s="15"/>
      <c r="L25" s="15"/>
      <c r="M25" s="15"/>
      <c r="N25" s="15"/>
      <c r="O25" s="15"/>
      <c r="P25" s="15"/>
    </row>
    <row r="26" spans="1:16">
      <c r="A26" s="39" t="str">
        <f>IF('1. Datos de los empleados'!A27="","",'1. Datos de los empleados'!A27)</f>
        <v/>
      </c>
      <c r="B26" s="11" t="str">
        <f>IF('1. Datos de los empleados'!A27="","",'1. Datos de los empleados'!B27)</f>
        <v/>
      </c>
      <c r="C26" s="11" t="str">
        <f>IF('1. Datos de los empleados'!A27="","",'1. Datos de los empleados'!C27)</f>
        <v/>
      </c>
      <c r="D26" s="11" t="str">
        <f>IF('1. Datos de los empleados'!A27="","",'1. Datos de los empleados'!D27)</f>
        <v/>
      </c>
      <c r="E26" s="11" t="str">
        <f>IF('1. Datos de los empleados'!A27="","",'1. Datos de los empleados'!E27)</f>
        <v/>
      </c>
      <c r="F26" s="12" t="str">
        <f>IF('1. Datos de los empleados'!A27="","",'1. Datos de los empleados'!J27+'1. Datos de los empleados'!N27)</f>
        <v/>
      </c>
      <c r="G26" s="12" t="str">
        <f>IF('1. Datos de los empleados'!E27="","",'1. Datos de los empleados'!R27)</f>
        <v/>
      </c>
      <c r="H26" s="13" t="str">
        <f>IF(A26="","",'1. Datos de los empleados'!T27-VLOOKUP(C26,Tbl2_CalculationTool[],3,FALSE))</f>
        <v/>
      </c>
      <c r="I26" s="14" t="str">
        <f>IF(A26="","",('1. Datos de los empleados'!T27-VLOOKUP(C26,Tbl2_CalculationTool[],3,FALSE))/VLOOKUP(C26,Tbl2_CalculationTool[],3,FALSE))</f>
        <v/>
      </c>
      <c r="J26" s="15"/>
      <c r="K26" s="15"/>
      <c r="L26" s="15"/>
      <c r="M26" s="15"/>
      <c r="N26" s="15"/>
      <c r="O26" s="15"/>
      <c r="P26" s="15"/>
    </row>
    <row r="27" spans="1:16">
      <c r="A27" s="39" t="str">
        <f>IF('1. Datos de los empleados'!A28="","",'1. Datos de los empleados'!A28)</f>
        <v/>
      </c>
      <c r="B27" s="11" t="str">
        <f>IF('1. Datos de los empleados'!A28="","",'1. Datos de los empleados'!B28)</f>
        <v/>
      </c>
      <c r="C27" s="11" t="str">
        <f>IF('1. Datos de los empleados'!A28="","",'1. Datos de los empleados'!C28)</f>
        <v/>
      </c>
      <c r="D27" s="11" t="str">
        <f>IF('1. Datos de los empleados'!A28="","",'1. Datos de los empleados'!D28)</f>
        <v/>
      </c>
      <c r="E27" s="11" t="str">
        <f>IF('1. Datos de los empleados'!A28="","",'1. Datos de los empleados'!E28)</f>
        <v/>
      </c>
      <c r="F27" s="12" t="str">
        <f>IF('1. Datos de los empleados'!A28="","",'1. Datos de los empleados'!J28+'1. Datos de los empleados'!N28)</f>
        <v/>
      </c>
      <c r="G27" s="12" t="str">
        <f>IF('1. Datos de los empleados'!E28="","",'1. Datos de los empleados'!R28)</f>
        <v/>
      </c>
      <c r="H27" s="13" t="str">
        <f>IF(A27="","",'1. Datos de los empleados'!T28-VLOOKUP(C27,Tbl2_CalculationTool[],3,FALSE))</f>
        <v/>
      </c>
      <c r="I27" s="14" t="str">
        <f>IF(A27="","",('1. Datos de los empleados'!T28-VLOOKUP(C27,Tbl2_CalculationTool[],3,FALSE))/VLOOKUP(C27,Tbl2_CalculationTool[],3,FALSE))</f>
        <v/>
      </c>
      <c r="J27" s="15"/>
      <c r="K27" s="15"/>
      <c r="L27" s="15"/>
      <c r="M27" s="15"/>
      <c r="N27" s="15"/>
      <c r="O27" s="15"/>
      <c r="P27" s="15"/>
    </row>
    <row r="28" spans="1:16">
      <c r="A28" s="39" t="str">
        <f>IF('1. Datos de los empleados'!A29="","",'1. Datos de los empleados'!A29)</f>
        <v/>
      </c>
      <c r="B28" s="11" t="str">
        <f>IF('1. Datos de los empleados'!A29="","",'1. Datos de los empleados'!B29)</f>
        <v/>
      </c>
      <c r="C28" s="11" t="str">
        <f>IF('1. Datos de los empleados'!A29="","",'1. Datos de los empleados'!C29)</f>
        <v/>
      </c>
      <c r="D28" s="11" t="str">
        <f>IF('1. Datos de los empleados'!A29="","",'1. Datos de los empleados'!D29)</f>
        <v/>
      </c>
      <c r="E28" s="11" t="str">
        <f>IF('1. Datos de los empleados'!A29="","",'1. Datos de los empleados'!E29)</f>
        <v/>
      </c>
      <c r="F28" s="12" t="str">
        <f>IF('1. Datos de los empleados'!A29="","",'1. Datos de los empleados'!J29+'1. Datos de los empleados'!N29)</f>
        <v/>
      </c>
      <c r="G28" s="12" t="str">
        <f>IF('1. Datos de los empleados'!E29="","",'1. Datos de los empleados'!R29)</f>
        <v/>
      </c>
      <c r="H28" s="13" t="str">
        <f>IF(A28="","",'1. Datos de los empleados'!T29-VLOOKUP(C28,Tbl2_CalculationTool[],3,FALSE))</f>
        <v/>
      </c>
      <c r="I28" s="14" t="str">
        <f>IF(A28="","",('1. Datos de los empleados'!T29-VLOOKUP(C28,Tbl2_CalculationTool[],3,FALSE))/VLOOKUP(C28,Tbl2_CalculationTool[],3,FALSE))</f>
        <v/>
      </c>
      <c r="J28" s="15"/>
      <c r="K28" s="15"/>
      <c r="L28" s="15"/>
      <c r="M28" s="15"/>
      <c r="N28" s="15"/>
      <c r="O28" s="15"/>
      <c r="P28" s="15"/>
    </row>
    <row r="29" spans="1:16">
      <c r="A29" s="39" t="str">
        <f>IF('1. Datos de los empleados'!A30="","",'1. Datos de los empleados'!A30)</f>
        <v/>
      </c>
      <c r="B29" s="11" t="str">
        <f>IF('1. Datos de los empleados'!A30="","",'1. Datos de los empleados'!B30)</f>
        <v/>
      </c>
      <c r="C29" s="11" t="str">
        <f>IF('1. Datos de los empleados'!A30="","",'1. Datos de los empleados'!C30)</f>
        <v/>
      </c>
      <c r="D29" s="11" t="str">
        <f>IF('1. Datos de los empleados'!A30="","",'1. Datos de los empleados'!D30)</f>
        <v/>
      </c>
      <c r="E29" s="11" t="str">
        <f>IF('1. Datos de los empleados'!A30="","",'1. Datos de los empleados'!E30)</f>
        <v/>
      </c>
      <c r="F29" s="12" t="str">
        <f>IF('1. Datos de los empleados'!A30="","",'1. Datos de los empleados'!J30+'1. Datos de los empleados'!N30)</f>
        <v/>
      </c>
      <c r="G29" s="12" t="str">
        <f>IF('1. Datos de los empleados'!E30="","",'1. Datos de los empleados'!R30)</f>
        <v/>
      </c>
      <c r="H29" s="13" t="str">
        <f>IF(A29="","",'1. Datos de los empleados'!T30-VLOOKUP(C29,Tbl2_CalculationTool[],3,FALSE))</f>
        <v/>
      </c>
      <c r="I29" s="14" t="str">
        <f>IF(A29="","",('1. Datos de los empleados'!T30-VLOOKUP(C29,Tbl2_CalculationTool[],3,FALSE))/VLOOKUP(C29,Tbl2_CalculationTool[],3,FALSE))</f>
        <v/>
      </c>
      <c r="J29" s="15"/>
      <c r="K29" s="15"/>
      <c r="L29" s="15"/>
      <c r="M29" s="15"/>
      <c r="N29" s="15"/>
      <c r="O29" s="15"/>
      <c r="P29" s="15"/>
    </row>
    <row r="30" spans="1:16">
      <c r="A30" s="39" t="str">
        <f>IF('1. Datos de los empleados'!A31="","",'1. Datos de los empleados'!A31)</f>
        <v/>
      </c>
      <c r="B30" s="11" t="str">
        <f>IF('1. Datos de los empleados'!A31="","",'1. Datos de los empleados'!B31)</f>
        <v/>
      </c>
      <c r="C30" s="11" t="str">
        <f>IF('1. Datos de los empleados'!A31="","",'1. Datos de los empleados'!C31)</f>
        <v/>
      </c>
      <c r="D30" s="11" t="str">
        <f>IF('1. Datos de los empleados'!A31="","",'1. Datos de los empleados'!D31)</f>
        <v/>
      </c>
      <c r="E30" s="11" t="str">
        <f>IF('1. Datos de los empleados'!A31="","",'1. Datos de los empleados'!E31)</f>
        <v/>
      </c>
      <c r="F30" s="12" t="str">
        <f>IF('1. Datos de los empleados'!A31="","",'1. Datos de los empleados'!J31+'1. Datos de los empleados'!N31)</f>
        <v/>
      </c>
      <c r="G30" s="12" t="str">
        <f>IF('1. Datos de los empleados'!E31="","",'1. Datos de los empleados'!R31)</f>
        <v/>
      </c>
      <c r="H30" s="13" t="str">
        <f>IF(A30="","",'1. Datos de los empleados'!T31-VLOOKUP(C30,Tbl2_CalculationTool[],3,FALSE))</f>
        <v/>
      </c>
      <c r="I30" s="14" t="str">
        <f>IF(A30="","",('1. Datos de los empleados'!T31-VLOOKUP(C30,Tbl2_CalculationTool[],3,FALSE))/VLOOKUP(C30,Tbl2_CalculationTool[],3,FALSE))</f>
        <v/>
      </c>
      <c r="J30" s="15"/>
      <c r="K30" s="15"/>
      <c r="L30" s="15"/>
      <c r="M30" s="15"/>
      <c r="N30" s="15"/>
      <c r="O30" s="15"/>
      <c r="P30" s="15"/>
    </row>
    <row r="31" spans="1:16">
      <c r="A31" s="39" t="str">
        <f>IF('1. Datos de los empleados'!A32="","",'1. Datos de los empleados'!A32)</f>
        <v/>
      </c>
      <c r="B31" s="11" t="str">
        <f>IF('1. Datos de los empleados'!A32="","",'1. Datos de los empleados'!B32)</f>
        <v/>
      </c>
      <c r="C31" s="11" t="str">
        <f>IF('1. Datos de los empleados'!A32="","",'1. Datos de los empleados'!C32)</f>
        <v/>
      </c>
      <c r="D31" s="11" t="str">
        <f>IF('1. Datos de los empleados'!A32="","",'1. Datos de los empleados'!D32)</f>
        <v/>
      </c>
      <c r="E31" s="11" t="str">
        <f>IF('1. Datos de los empleados'!A32="","",'1. Datos de los empleados'!E32)</f>
        <v/>
      </c>
      <c r="F31" s="12" t="str">
        <f>IF('1. Datos de los empleados'!A32="","",'1. Datos de los empleados'!J32+'1. Datos de los empleados'!N32)</f>
        <v/>
      </c>
      <c r="G31" s="12" t="str">
        <f>IF('1. Datos de los empleados'!E32="","",'1. Datos de los empleados'!R32)</f>
        <v/>
      </c>
      <c r="H31" s="13" t="str">
        <f>IF(A31="","",'1. Datos de los empleados'!T32-VLOOKUP(C31,Tbl2_CalculationTool[],3,FALSE))</f>
        <v/>
      </c>
      <c r="I31" s="14" t="str">
        <f>IF(A31="","",('1. Datos de los empleados'!T32-VLOOKUP(C31,Tbl2_CalculationTool[],3,FALSE))/VLOOKUP(C31,Tbl2_CalculationTool[],3,FALSE))</f>
        <v/>
      </c>
      <c r="J31" s="15"/>
      <c r="K31" s="15"/>
      <c r="L31" s="15"/>
      <c r="M31" s="15"/>
      <c r="N31" s="15"/>
      <c r="O31" s="15"/>
      <c r="P31" s="15"/>
    </row>
    <row r="32" spans="1:16">
      <c r="A32" s="39" t="str">
        <f>IF('1. Datos de los empleados'!A33="","",'1. Datos de los empleados'!A33)</f>
        <v/>
      </c>
      <c r="B32" s="11" t="str">
        <f>IF('1. Datos de los empleados'!A33="","",'1. Datos de los empleados'!B33)</f>
        <v/>
      </c>
      <c r="C32" s="11" t="str">
        <f>IF('1. Datos de los empleados'!A33="","",'1. Datos de los empleados'!C33)</f>
        <v/>
      </c>
      <c r="D32" s="11" t="str">
        <f>IF('1. Datos de los empleados'!A33="","",'1. Datos de los empleados'!D33)</f>
        <v/>
      </c>
      <c r="E32" s="11" t="str">
        <f>IF('1. Datos de los empleados'!A33="","",'1. Datos de los empleados'!E33)</f>
        <v/>
      </c>
      <c r="F32" s="12" t="str">
        <f>IF('1. Datos de los empleados'!A33="","",'1. Datos de los empleados'!J33+'1. Datos de los empleados'!N33)</f>
        <v/>
      </c>
      <c r="G32" s="12" t="str">
        <f>IF('1. Datos de los empleados'!E33="","",'1. Datos de los empleados'!R33)</f>
        <v/>
      </c>
      <c r="H32" s="13" t="str">
        <f>IF(A32="","",'1. Datos de los empleados'!T33-VLOOKUP(C32,Tbl2_CalculationTool[],3,FALSE))</f>
        <v/>
      </c>
      <c r="I32" s="14" t="str">
        <f>IF(A32="","",('1. Datos de los empleados'!T33-VLOOKUP(C32,Tbl2_CalculationTool[],3,FALSE))/VLOOKUP(C32,Tbl2_CalculationTool[],3,FALSE))</f>
        <v/>
      </c>
      <c r="J32" s="15"/>
      <c r="K32" s="15"/>
      <c r="L32" s="15"/>
      <c r="M32" s="15"/>
      <c r="N32" s="15"/>
      <c r="O32" s="15"/>
      <c r="P32" s="15"/>
    </row>
    <row r="33" spans="1:16">
      <c r="A33" s="39" t="str">
        <f>IF('1. Datos de los empleados'!A34="","",'1. Datos de los empleados'!A34)</f>
        <v/>
      </c>
      <c r="B33" s="11" t="str">
        <f>IF('1. Datos de los empleados'!A34="","",'1. Datos de los empleados'!B34)</f>
        <v/>
      </c>
      <c r="C33" s="11" t="str">
        <f>IF('1. Datos de los empleados'!A34="","",'1. Datos de los empleados'!C34)</f>
        <v/>
      </c>
      <c r="D33" s="11" t="str">
        <f>IF('1. Datos de los empleados'!A34="","",'1. Datos de los empleados'!D34)</f>
        <v/>
      </c>
      <c r="E33" s="11" t="str">
        <f>IF('1. Datos de los empleados'!A34="","",'1. Datos de los empleados'!E34)</f>
        <v/>
      </c>
      <c r="F33" s="12" t="str">
        <f>IF('1. Datos de los empleados'!A34="","",'1. Datos de los empleados'!J34+'1. Datos de los empleados'!N34)</f>
        <v/>
      </c>
      <c r="G33" s="12" t="str">
        <f>IF('1. Datos de los empleados'!E34="","",'1. Datos de los empleados'!R34)</f>
        <v/>
      </c>
      <c r="H33" s="13" t="str">
        <f>IF(A33="","",'1. Datos de los empleados'!T34-VLOOKUP(C33,Tbl2_CalculationTool[],3,FALSE))</f>
        <v/>
      </c>
      <c r="I33" s="14" t="str">
        <f>IF(A33="","",('1. Datos de los empleados'!T34-VLOOKUP(C33,Tbl2_CalculationTool[],3,FALSE))/VLOOKUP(C33,Tbl2_CalculationTool[],3,FALSE))</f>
        <v/>
      </c>
      <c r="J33" s="15"/>
      <c r="K33" s="15"/>
      <c r="L33" s="15"/>
      <c r="M33" s="15"/>
      <c r="N33" s="15"/>
      <c r="O33" s="15"/>
      <c r="P33" s="15"/>
    </row>
    <row r="34" spans="1:16">
      <c r="A34" s="39" t="str">
        <f>IF('1. Datos de los empleados'!A35="","",'1. Datos de los empleados'!A35)</f>
        <v/>
      </c>
      <c r="B34" s="11" t="str">
        <f>IF('1. Datos de los empleados'!A35="","",'1. Datos de los empleados'!B35)</f>
        <v/>
      </c>
      <c r="C34" s="11" t="str">
        <f>IF('1. Datos de los empleados'!A35="","",'1. Datos de los empleados'!C35)</f>
        <v/>
      </c>
      <c r="D34" s="11" t="str">
        <f>IF('1. Datos de los empleados'!A35="","",'1. Datos de los empleados'!D35)</f>
        <v/>
      </c>
      <c r="E34" s="11" t="str">
        <f>IF('1. Datos de los empleados'!A35="","",'1. Datos de los empleados'!E35)</f>
        <v/>
      </c>
      <c r="F34" s="12" t="str">
        <f>IF('1. Datos de los empleados'!A35="","",'1. Datos de los empleados'!J35+'1. Datos de los empleados'!N35)</f>
        <v/>
      </c>
      <c r="G34" s="12" t="str">
        <f>IF('1. Datos de los empleados'!E35="","",'1. Datos de los empleados'!R35)</f>
        <v/>
      </c>
      <c r="H34" s="13" t="str">
        <f>IF(A34="","",'1. Datos de los empleados'!T35-VLOOKUP(C34,Tbl2_CalculationTool[],3,FALSE))</f>
        <v/>
      </c>
      <c r="I34" s="14" t="str">
        <f>IF(A34="","",('1. Datos de los empleados'!T35-VLOOKUP(C34,Tbl2_CalculationTool[],3,FALSE))/VLOOKUP(C34,Tbl2_CalculationTool[],3,FALSE))</f>
        <v/>
      </c>
      <c r="J34" s="15"/>
      <c r="K34" s="15"/>
      <c r="L34" s="15"/>
      <c r="M34" s="15"/>
      <c r="N34" s="15"/>
      <c r="O34" s="15"/>
      <c r="P34" s="15"/>
    </row>
    <row r="35" spans="1:16">
      <c r="A35" s="39" t="str">
        <f>IF('1. Datos de los empleados'!A36="","",'1. Datos de los empleados'!A36)</f>
        <v/>
      </c>
      <c r="B35" s="11" t="str">
        <f>IF('1. Datos de los empleados'!A36="","",'1. Datos de los empleados'!B36)</f>
        <v/>
      </c>
      <c r="C35" s="11" t="str">
        <f>IF('1. Datos de los empleados'!A36="","",'1. Datos de los empleados'!C36)</f>
        <v/>
      </c>
      <c r="D35" s="11" t="str">
        <f>IF('1. Datos de los empleados'!A36="","",'1. Datos de los empleados'!D36)</f>
        <v/>
      </c>
      <c r="E35" s="11" t="str">
        <f>IF('1. Datos de los empleados'!A36="","",'1. Datos de los empleados'!E36)</f>
        <v/>
      </c>
      <c r="F35" s="12" t="str">
        <f>IF('1. Datos de los empleados'!A36="","",'1. Datos de los empleados'!J36+'1. Datos de los empleados'!N36)</f>
        <v/>
      </c>
      <c r="G35" s="12" t="str">
        <f>IF('1. Datos de los empleados'!E36="","",'1. Datos de los empleados'!R36)</f>
        <v/>
      </c>
      <c r="H35" s="13" t="str">
        <f>IF(A35="","",'1. Datos de los empleados'!T36-VLOOKUP(C35,Tbl2_CalculationTool[],3,FALSE))</f>
        <v/>
      </c>
      <c r="I35" s="14" t="str">
        <f>IF(A35="","",('1. Datos de los empleados'!T36-VLOOKUP(C35,Tbl2_CalculationTool[],3,FALSE))/VLOOKUP(C35,Tbl2_CalculationTool[],3,FALSE))</f>
        <v/>
      </c>
      <c r="J35" s="15"/>
      <c r="K35" s="15"/>
      <c r="L35" s="15"/>
      <c r="M35" s="15"/>
      <c r="N35" s="15"/>
      <c r="O35" s="15"/>
      <c r="P35" s="15"/>
    </row>
    <row r="36" spans="1:16">
      <c r="A36" s="39" t="str">
        <f>IF('1. Datos de los empleados'!A37="","",'1. Datos de los empleados'!A37)</f>
        <v/>
      </c>
      <c r="B36" s="11" t="str">
        <f>IF('1. Datos de los empleados'!A37="","",'1. Datos de los empleados'!B37)</f>
        <v/>
      </c>
      <c r="C36" s="11" t="str">
        <f>IF('1. Datos de los empleados'!A37="","",'1. Datos de los empleados'!C37)</f>
        <v/>
      </c>
      <c r="D36" s="11" t="str">
        <f>IF('1. Datos de los empleados'!A37="","",'1. Datos de los empleados'!D37)</f>
        <v/>
      </c>
      <c r="E36" s="11" t="str">
        <f>IF('1. Datos de los empleados'!A37="","",'1. Datos de los empleados'!E37)</f>
        <v/>
      </c>
      <c r="F36" s="12" t="str">
        <f>IF('1. Datos de los empleados'!A37="","",'1. Datos de los empleados'!J37+'1. Datos de los empleados'!N37)</f>
        <v/>
      </c>
      <c r="G36" s="12" t="str">
        <f>IF('1. Datos de los empleados'!E37="","",'1. Datos de los empleados'!R37)</f>
        <v/>
      </c>
      <c r="H36" s="13" t="str">
        <f>IF(A36="","",'1. Datos de los empleados'!T37-VLOOKUP(C36,Tbl2_CalculationTool[],3,FALSE))</f>
        <v/>
      </c>
      <c r="I36" s="14" t="str">
        <f>IF(A36="","",('1. Datos de los empleados'!T37-VLOOKUP(C36,Tbl2_CalculationTool[],3,FALSE))/VLOOKUP(C36,Tbl2_CalculationTool[],3,FALSE))</f>
        <v/>
      </c>
      <c r="J36" s="15"/>
      <c r="K36" s="15"/>
      <c r="L36" s="15"/>
      <c r="M36" s="15"/>
      <c r="N36" s="15"/>
      <c r="O36" s="15"/>
      <c r="P36" s="15"/>
    </row>
    <row r="37" spans="1:16">
      <c r="A37" s="39" t="str">
        <f>IF('1. Datos de los empleados'!A38="","",'1. Datos de los empleados'!A38)</f>
        <v/>
      </c>
      <c r="B37" s="11" t="str">
        <f>IF('1. Datos de los empleados'!A38="","",'1. Datos de los empleados'!B38)</f>
        <v/>
      </c>
      <c r="C37" s="11" t="str">
        <f>IF('1. Datos de los empleados'!A38="","",'1. Datos de los empleados'!C38)</f>
        <v/>
      </c>
      <c r="D37" s="11" t="str">
        <f>IF('1. Datos de los empleados'!A38="","",'1. Datos de los empleados'!D38)</f>
        <v/>
      </c>
      <c r="E37" s="11" t="str">
        <f>IF('1. Datos de los empleados'!A38="","",'1. Datos de los empleados'!E38)</f>
        <v/>
      </c>
      <c r="F37" s="12" t="str">
        <f>IF('1. Datos de los empleados'!A38="","",'1. Datos de los empleados'!J38+'1. Datos de los empleados'!N38)</f>
        <v/>
      </c>
      <c r="G37" s="12" t="str">
        <f>IF('1. Datos de los empleados'!E38="","",'1. Datos de los empleados'!R38)</f>
        <v/>
      </c>
      <c r="H37" s="13" t="str">
        <f>IF(A37="","",'1. Datos de los empleados'!T38-VLOOKUP(C37,Tbl2_CalculationTool[],3,FALSE))</f>
        <v/>
      </c>
      <c r="I37" s="14" t="str">
        <f>IF(A37="","",('1. Datos de los empleados'!T38-VLOOKUP(C37,Tbl2_CalculationTool[],3,FALSE))/VLOOKUP(C37,Tbl2_CalculationTool[],3,FALSE))</f>
        <v/>
      </c>
      <c r="J37" s="15"/>
      <c r="K37" s="15"/>
      <c r="L37" s="15"/>
      <c r="M37" s="15"/>
      <c r="N37" s="15"/>
      <c r="O37" s="15"/>
      <c r="P37" s="15"/>
    </row>
    <row r="38" spans="1:16">
      <c r="A38" s="39" t="str">
        <f>IF('1. Datos de los empleados'!A39="","",'1. Datos de los empleados'!A39)</f>
        <v/>
      </c>
      <c r="B38" s="11" t="str">
        <f>IF('1. Datos de los empleados'!A39="","",'1. Datos de los empleados'!B39)</f>
        <v/>
      </c>
      <c r="C38" s="11" t="str">
        <f>IF('1. Datos de los empleados'!A39="","",'1. Datos de los empleados'!C39)</f>
        <v/>
      </c>
      <c r="D38" s="11" t="str">
        <f>IF('1. Datos de los empleados'!A39="","",'1. Datos de los empleados'!D39)</f>
        <v/>
      </c>
      <c r="E38" s="11" t="str">
        <f>IF('1. Datos de los empleados'!A39="","",'1. Datos de los empleados'!E39)</f>
        <v/>
      </c>
      <c r="F38" s="12" t="str">
        <f>IF('1. Datos de los empleados'!A39="","",'1. Datos de los empleados'!J39+'1. Datos de los empleados'!N39)</f>
        <v/>
      </c>
      <c r="G38" s="12" t="str">
        <f>IF('1. Datos de los empleados'!E39="","",'1. Datos de los empleados'!R39)</f>
        <v/>
      </c>
      <c r="H38" s="13" t="str">
        <f>IF(A38="","",'1. Datos de los empleados'!T39-VLOOKUP(C38,Tbl2_CalculationTool[],3,FALSE))</f>
        <v/>
      </c>
      <c r="I38" s="14" t="str">
        <f>IF(A38="","",('1. Datos de los empleados'!T39-VLOOKUP(C38,Tbl2_CalculationTool[],3,FALSE))/VLOOKUP(C38,Tbl2_CalculationTool[],3,FALSE))</f>
        <v/>
      </c>
      <c r="J38" s="15"/>
      <c r="K38" s="15"/>
      <c r="L38" s="15"/>
      <c r="M38" s="15"/>
      <c r="N38" s="15"/>
      <c r="O38" s="15"/>
      <c r="P38" s="15"/>
    </row>
    <row r="39" spans="1:16">
      <c r="A39" s="39" t="str">
        <f>IF('1. Datos de los empleados'!A40="","",'1. Datos de los empleados'!A40)</f>
        <v/>
      </c>
      <c r="B39" s="11" t="str">
        <f>IF('1. Datos de los empleados'!A40="","",'1. Datos de los empleados'!B40)</f>
        <v/>
      </c>
      <c r="C39" s="11" t="str">
        <f>IF('1. Datos de los empleados'!A40="","",'1. Datos de los empleados'!C40)</f>
        <v/>
      </c>
      <c r="D39" s="11" t="str">
        <f>IF('1. Datos de los empleados'!A40="","",'1. Datos de los empleados'!D40)</f>
        <v/>
      </c>
      <c r="E39" s="11" t="str">
        <f>IF('1. Datos de los empleados'!A40="","",'1. Datos de los empleados'!E40)</f>
        <v/>
      </c>
      <c r="F39" s="12" t="str">
        <f>IF('1. Datos de los empleados'!A40="","",'1. Datos de los empleados'!J40+'1. Datos de los empleados'!N40)</f>
        <v/>
      </c>
      <c r="G39" s="12" t="str">
        <f>IF('1. Datos de los empleados'!E40="","",'1. Datos de los empleados'!R40)</f>
        <v/>
      </c>
      <c r="H39" s="13" t="str">
        <f>IF(A39="","",'1. Datos de los empleados'!T40-VLOOKUP(C39,Tbl2_CalculationTool[],3,FALSE))</f>
        <v/>
      </c>
      <c r="I39" s="14" t="str">
        <f>IF(A39="","",('1. Datos de los empleados'!T40-VLOOKUP(C39,Tbl2_CalculationTool[],3,FALSE))/VLOOKUP(C39,Tbl2_CalculationTool[],3,FALSE))</f>
        <v/>
      </c>
      <c r="J39" s="15"/>
      <c r="K39" s="15"/>
      <c r="L39" s="15"/>
      <c r="M39" s="15"/>
      <c r="N39" s="15"/>
      <c r="O39" s="15"/>
      <c r="P39" s="15"/>
    </row>
    <row r="40" spans="1:16">
      <c r="A40" s="39" t="str">
        <f>IF('1. Datos de los empleados'!A41="","",'1. Datos de los empleados'!A41)</f>
        <v/>
      </c>
      <c r="B40" s="11" t="str">
        <f>IF('1. Datos de los empleados'!A41="","",'1. Datos de los empleados'!B41)</f>
        <v/>
      </c>
      <c r="C40" s="11" t="str">
        <f>IF('1. Datos de los empleados'!A41="","",'1. Datos de los empleados'!C41)</f>
        <v/>
      </c>
      <c r="D40" s="11" t="str">
        <f>IF('1. Datos de los empleados'!A41="","",'1. Datos de los empleados'!D41)</f>
        <v/>
      </c>
      <c r="E40" s="11" t="str">
        <f>IF('1. Datos de los empleados'!A41="","",'1. Datos de los empleados'!E41)</f>
        <v/>
      </c>
      <c r="F40" s="12" t="str">
        <f>IF('1. Datos de los empleados'!A41="","",'1. Datos de los empleados'!J41+'1. Datos de los empleados'!N41)</f>
        <v/>
      </c>
      <c r="G40" s="12" t="str">
        <f>IF('1. Datos de los empleados'!E41="","",'1. Datos de los empleados'!R41)</f>
        <v/>
      </c>
      <c r="H40" s="13" t="str">
        <f>IF(A40="","",'1. Datos de los empleados'!T41-VLOOKUP(C40,Tbl2_CalculationTool[],3,FALSE))</f>
        <v/>
      </c>
      <c r="I40" s="14" t="str">
        <f>IF(A40="","",('1. Datos de los empleados'!T41-VLOOKUP(C40,Tbl2_CalculationTool[],3,FALSE))/VLOOKUP(C40,Tbl2_CalculationTool[],3,FALSE))</f>
        <v/>
      </c>
      <c r="J40" s="15"/>
      <c r="K40" s="15"/>
      <c r="L40" s="15"/>
      <c r="M40" s="15"/>
      <c r="N40" s="15"/>
      <c r="O40" s="15"/>
      <c r="P40" s="15"/>
    </row>
    <row r="41" spans="1:16">
      <c r="A41" s="39" t="str">
        <f>IF('1. Datos de los empleados'!A42="","",'1. Datos de los empleados'!A42)</f>
        <v/>
      </c>
      <c r="B41" s="11" t="str">
        <f>IF('1. Datos de los empleados'!A42="","",'1. Datos de los empleados'!B42)</f>
        <v/>
      </c>
      <c r="C41" s="11" t="str">
        <f>IF('1. Datos de los empleados'!A42="","",'1. Datos de los empleados'!C42)</f>
        <v/>
      </c>
      <c r="D41" s="11" t="str">
        <f>IF('1. Datos de los empleados'!A42="","",'1. Datos de los empleados'!D42)</f>
        <v/>
      </c>
      <c r="E41" s="11" t="str">
        <f>IF('1. Datos de los empleados'!A42="","",'1. Datos de los empleados'!E42)</f>
        <v/>
      </c>
      <c r="F41" s="12" t="str">
        <f>IF('1. Datos de los empleados'!A42="","",'1. Datos de los empleados'!J42+'1. Datos de los empleados'!N42)</f>
        <v/>
      </c>
      <c r="G41" s="12" t="str">
        <f>IF('1. Datos de los empleados'!E42="","",'1. Datos de los empleados'!R42)</f>
        <v/>
      </c>
      <c r="H41" s="13" t="str">
        <f>IF(A41="","",'1. Datos de los empleados'!T42-VLOOKUP(C41,Tbl2_CalculationTool[],3,FALSE))</f>
        <v/>
      </c>
      <c r="I41" s="14" t="str">
        <f>IF(A41="","",('1. Datos de los empleados'!T42-VLOOKUP(C41,Tbl2_CalculationTool[],3,FALSE))/VLOOKUP(C41,Tbl2_CalculationTool[],3,FALSE))</f>
        <v/>
      </c>
      <c r="J41" s="15"/>
      <c r="K41" s="15"/>
      <c r="L41" s="15"/>
      <c r="M41" s="15"/>
      <c r="N41" s="15"/>
      <c r="O41" s="15"/>
      <c r="P41" s="15"/>
    </row>
    <row r="42" spans="1:16">
      <c r="A42" s="39" t="str">
        <f>IF('1. Datos de los empleados'!A43="","",'1. Datos de los empleados'!A43)</f>
        <v/>
      </c>
      <c r="B42" s="11" t="str">
        <f>IF('1. Datos de los empleados'!A43="","",'1. Datos de los empleados'!B43)</f>
        <v/>
      </c>
      <c r="C42" s="11" t="str">
        <f>IF('1. Datos de los empleados'!A43="","",'1. Datos de los empleados'!C43)</f>
        <v/>
      </c>
      <c r="D42" s="11" t="str">
        <f>IF('1. Datos de los empleados'!A43="","",'1. Datos de los empleados'!D43)</f>
        <v/>
      </c>
      <c r="E42" s="11" t="str">
        <f>IF('1. Datos de los empleados'!A43="","",'1. Datos de los empleados'!E43)</f>
        <v/>
      </c>
      <c r="F42" s="12" t="str">
        <f>IF('1. Datos de los empleados'!A43="","",'1. Datos de los empleados'!J43+'1. Datos de los empleados'!N43)</f>
        <v/>
      </c>
      <c r="G42" s="12" t="str">
        <f>IF('1. Datos de los empleados'!E43="","",'1. Datos de los empleados'!R43)</f>
        <v/>
      </c>
      <c r="H42" s="13" t="str">
        <f>IF(A42="","",'1. Datos de los empleados'!T43-VLOOKUP(C42,Tbl2_CalculationTool[],3,FALSE))</f>
        <v/>
      </c>
      <c r="I42" s="14" t="str">
        <f>IF(A42="","",('1. Datos de los empleados'!T43-VLOOKUP(C42,Tbl2_CalculationTool[],3,FALSE))/VLOOKUP(C42,Tbl2_CalculationTool[],3,FALSE))</f>
        <v/>
      </c>
      <c r="J42" s="15"/>
      <c r="K42" s="15"/>
      <c r="L42" s="15"/>
      <c r="M42" s="15"/>
      <c r="N42" s="15"/>
      <c r="O42" s="15"/>
      <c r="P42" s="15"/>
    </row>
    <row r="43" spans="1:16">
      <c r="A43" s="39" t="str">
        <f>IF('1. Datos de los empleados'!A44="","",'1. Datos de los empleados'!A44)</f>
        <v/>
      </c>
      <c r="B43" s="11" t="str">
        <f>IF('1. Datos de los empleados'!A44="","",'1. Datos de los empleados'!B44)</f>
        <v/>
      </c>
      <c r="C43" s="11" t="str">
        <f>IF('1. Datos de los empleados'!A44="","",'1. Datos de los empleados'!C44)</f>
        <v/>
      </c>
      <c r="D43" s="11" t="str">
        <f>IF('1. Datos de los empleados'!A44="","",'1. Datos de los empleados'!D44)</f>
        <v/>
      </c>
      <c r="E43" s="11" t="str">
        <f>IF('1. Datos de los empleados'!A44="","",'1. Datos de los empleados'!E44)</f>
        <v/>
      </c>
      <c r="F43" s="12" t="str">
        <f>IF('1. Datos de los empleados'!A44="","",'1. Datos de los empleados'!J44+'1. Datos de los empleados'!N44)</f>
        <v/>
      </c>
      <c r="G43" s="12" t="str">
        <f>IF('1. Datos de los empleados'!E44="","",'1. Datos de los empleados'!R44)</f>
        <v/>
      </c>
      <c r="H43" s="13" t="str">
        <f>IF(A43="","",'1. Datos de los empleados'!T44-VLOOKUP(C43,Tbl2_CalculationTool[],3,FALSE))</f>
        <v/>
      </c>
      <c r="I43" s="14" t="str">
        <f>IF(A43="","",('1. Datos de los empleados'!T44-VLOOKUP(C43,Tbl2_CalculationTool[],3,FALSE))/VLOOKUP(C43,Tbl2_CalculationTool[],3,FALSE))</f>
        <v/>
      </c>
      <c r="J43" s="15"/>
      <c r="K43" s="15"/>
      <c r="L43" s="15"/>
      <c r="M43" s="15"/>
      <c r="N43" s="15"/>
      <c r="O43" s="15"/>
      <c r="P43" s="15"/>
    </row>
    <row r="44" spans="1:16">
      <c r="A44" s="39" t="str">
        <f>IF('1. Datos de los empleados'!A45="","",'1. Datos de los empleados'!A45)</f>
        <v/>
      </c>
      <c r="B44" s="11" t="str">
        <f>IF('1. Datos de los empleados'!A45="","",'1. Datos de los empleados'!B45)</f>
        <v/>
      </c>
      <c r="C44" s="11" t="str">
        <f>IF('1. Datos de los empleados'!A45="","",'1. Datos de los empleados'!C45)</f>
        <v/>
      </c>
      <c r="D44" s="11" t="str">
        <f>IF('1. Datos de los empleados'!A45="","",'1. Datos de los empleados'!D45)</f>
        <v/>
      </c>
      <c r="E44" s="11" t="str">
        <f>IF('1. Datos de los empleados'!A45="","",'1. Datos de los empleados'!E45)</f>
        <v/>
      </c>
      <c r="F44" s="12" t="str">
        <f>IF('1. Datos de los empleados'!A45="","",'1. Datos de los empleados'!J45+'1. Datos de los empleados'!N45)</f>
        <v/>
      </c>
      <c r="G44" s="12" t="str">
        <f>IF('1. Datos de los empleados'!E45="","",'1. Datos de los empleados'!R45)</f>
        <v/>
      </c>
      <c r="H44" s="13" t="str">
        <f>IF(A44="","",'1. Datos de los empleados'!T45-VLOOKUP(C44,Tbl2_CalculationTool[],3,FALSE))</f>
        <v/>
      </c>
      <c r="I44" s="14" t="str">
        <f>IF(A44="","",('1. Datos de los empleados'!T45-VLOOKUP(C44,Tbl2_CalculationTool[],3,FALSE))/VLOOKUP(C44,Tbl2_CalculationTool[],3,FALSE))</f>
        <v/>
      </c>
      <c r="J44" s="15"/>
      <c r="K44" s="15"/>
      <c r="L44" s="15"/>
      <c r="M44" s="15"/>
      <c r="N44" s="15"/>
      <c r="O44" s="15"/>
      <c r="P44" s="15"/>
    </row>
    <row r="45" spans="1:16">
      <c r="A45" s="39" t="str">
        <f>IF('1. Datos de los empleados'!A46="","",'1. Datos de los empleados'!A46)</f>
        <v/>
      </c>
      <c r="B45" s="11" t="str">
        <f>IF('1. Datos de los empleados'!A46="","",'1. Datos de los empleados'!B46)</f>
        <v/>
      </c>
      <c r="C45" s="11" t="str">
        <f>IF('1. Datos de los empleados'!A46="","",'1. Datos de los empleados'!C46)</f>
        <v/>
      </c>
      <c r="D45" s="11" t="str">
        <f>IF('1. Datos de los empleados'!A46="","",'1. Datos de los empleados'!D46)</f>
        <v/>
      </c>
      <c r="E45" s="11" t="str">
        <f>IF('1. Datos de los empleados'!A46="","",'1. Datos de los empleados'!E46)</f>
        <v/>
      </c>
      <c r="F45" s="12" t="str">
        <f>IF('1. Datos de los empleados'!A46="","",'1. Datos de los empleados'!J46+'1. Datos de los empleados'!N46)</f>
        <v/>
      </c>
      <c r="G45" s="12" t="str">
        <f>IF('1. Datos de los empleados'!E46="","",'1. Datos de los empleados'!R46)</f>
        <v/>
      </c>
      <c r="H45" s="13" t="str">
        <f>IF(A45="","",'1. Datos de los empleados'!T46-VLOOKUP(C45,Tbl2_CalculationTool[],3,FALSE))</f>
        <v/>
      </c>
      <c r="I45" s="14" t="str">
        <f>IF(A45="","",('1. Datos de los empleados'!T46-VLOOKUP(C45,Tbl2_CalculationTool[],3,FALSE))/VLOOKUP(C45,Tbl2_CalculationTool[],3,FALSE))</f>
        <v/>
      </c>
      <c r="J45" s="15"/>
      <c r="K45" s="15"/>
      <c r="L45" s="15"/>
      <c r="M45" s="15"/>
      <c r="N45" s="15"/>
      <c r="O45" s="15"/>
      <c r="P45" s="15"/>
    </row>
    <row r="46" spans="1:16">
      <c r="A46" s="39" t="str">
        <f>IF('1. Datos de los empleados'!A47="","",'1. Datos de los empleados'!A47)</f>
        <v/>
      </c>
      <c r="B46" s="11" t="str">
        <f>IF('1. Datos de los empleados'!A47="","",'1. Datos de los empleados'!B47)</f>
        <v/>
      </c>
      <c r="C46" s="11" t="str">
        <f>IF('1. Datos de los empleados'!A47="","",'1. Datos de los empleados'!C47)</f>
        <v/>
      </c>
      <c r="D46" s="11" t="str">
        <f>IF('1. Datos de los empleados'!A47="","",'1. Datos de los empleados'!D47)</f>
        <v/>
      </c>
      <c r="E46" s="11" t="str">
        <f>IF('1. Datos de los empleados'!A47="","",'1. Datos de los empleados'!E47)</f>
        <v/>
      </c>
      <c r="F46" s="12" t="str">
        <f>IF('1. Datos de los empleados'!A47="","",'1. Datos de los empleados'!J47+'1. Datos de los empleados'!N47)</f>
        <v/>
      </c>
      <c r="G46" s="12" t="str">
        <f>IF('1. Datos de los empleados'!E47="","",'1. Datos de los empleados'!R47)</f>
        <v/>
      </c>
      <c r="H46" s="13" t="str">
        <f>IF(A46="","",'1. Datos de los empleados'!T47-VLOOKUP(C46,Tbl2_CalculationTool[],3,FALSE))</f>
        <v/>
      </c>
      <c r="I46" s="14" t="str">
        <f>IF(A46="","",('1. Datos de los empleados'!T47-VLOOKUP(C46,Tbl2_CalculationTool[],3,FALSE))/VLOOKUP(C46,Tbl2_CalculationTool[],3,FALSE))</f>
        <v/>
      </c>
      <c r="J46" s="15"/>
      <c r="K46" s="15"/>
      <c r="L46" s="15"/>
      <c r="M46" s="15"/>
      <c r="N46" s="15"/>
      <c r="O46" s="15"/>
      <c r="P46" s="15"/>
    </row>
    <row r="47" spans="1:16">
      <c r="A47" s="39" t="str">
        <f>IF('1. Datos de los empleados'!A48="","",'1. Datos de los empleados'!A48)</f>
        <v/>
      </c>
      <c r="B47" s="11" t="str">
        <f>IF('1. Datos de los empleados'!A48="","",'1. Datos de los empleados'!B48)</f>
        <v/>
      </c>
      <c r="C47" s="11" t="str">
        <f>IF('1. Datos de los empleados'!A48="","",'1. Datos de los empleados'!C48)</f>
        <v/>
      </c>
      <c r="D47" s="11" t="str">
        <f>IF('1. Datos de los empleados'!A48="","",'1. Datos de los empleados'!D48)</f>
        <v/>
      </c>
      <c r="E47" s="11" t="str">
        <f>IF('1. Datos de los empleados'!A48="","",'1. Datos de los empleados'!E48)</f>
        <v/>
      </c>
      <c r="F47" s="12" t="str">
        <f>IF('1. Datos de los empleados'!A48="","",'1. Datos de los empleados'!J48+'1. Datos de los empleados'!N48)</f>
        <v/>
      </c>
      <c r="G47" s="12" t="str">
        <f>IF('1. Datos de los empleados'!E48="","",'1. Datos de los empleados'!R48)</f>
        <v/>
      </c>
      <c r="H47" s="13" t="str">
        <f>IF(A47="","",'1. Datos de los empleados'!T48-VLOOKUP(C47,Tbl2_CalculationTool[],3,FALSE))</f>
        <v/>
      </c>
      <c r="I47" s="14" t="str">
        <f>IF(A47="","",('1. Datos de los empleados'!T48-VLOOKUP(C47,Tbl2_CalculationTool[],3,FALSE))/VLOOKUP(C47,Tbl2_CalculationTool[],3,FALSE))</f>
        <v/>
      </c>
      <c r="J47" s="15"/>
      <c r="K47" s="15"/>
      <c r="L47" s="15"/>
      <c r="M47" s="15"/>
      <c r="N47" s="15"/>
      <c r="O47" s="15"/>
      <c r="P47" s="15"/>
    </row>
    <row r="48" spans="1:16">
      <c r="A48" s="39" t="str">
        <f>IF('1. Datos de los empleados'!A49="","",'1. Datos de los empleados'!A49)</f>
        <v/>
      </c>
      <c r="B48" s="11" t="str">
        <f>IF('1. Datos de los empleados'!A49="","",'1. Datos de los empleados'!B49)</f>
        <v/>
      </c>
      <c r="C48" s="11" t="str">
        <f>IF('1. Datos de los empleados'!A49="","",'1. Datos de los empleados'!C49)</f>
        <v/>
      </c>
      <c r="D48" s="11" t="str">
        <f>IF('1. Datos de los empleados'!A49="","",'1. Datos de los empleados'!D49)</f>
        <v/>
      </c>
      <c r="E48" s="11" t="str">
        <f>IF('1. Datos de los empleados'!A49="","",'1. Datos de los empleados'!E49)</f>
        <v/>
      </c>
      <c r="F48" s="12" t="str">
        <f>IF('1. Datos de los empleados'!A49="","",'1. Datos de los empleados'!J49+'1. Datos de los empleados'!N49)</f>
        <v/>
      </c>
      <c r="G48" s="12" t="str">
        <f>IF('1. Datos de los empleados'!E49="","",'1. Datos de los empleados'!R49)</f>
        <v/>
      </c>
      <c r="H48" s="13" t="str">
        <f>IF(A48="","",'1. Datos de los empleados'!T49-VLOOKUP(C48,Tbl2_CalculationTool[],3,FALSE))</f>
        <v/>
      </c>
      <c r="I48" s="14" t="str">
        <f>IF(A48="","",('1. Datos de los empleados'!T49-VLOOKUP(C48,Tbl2_CalculationTool[],3,FALSE))/VLOOKUP(C48,Tbl2_CalculationTool[],3,FALSE))</f>
        <v/>
      </c>
      <c r="J48" s="15"/>
      <c r="K48" s="15"/>
      <c r="L48" s="15"/>
      <c r="M48" s="15"/>
      <c r="N48" s="15"/>
      <c r="O48" s="15"/>
      <c r="P48" s="15"/>
    </row>
    <row r="49" spans="1:16">
      <c r="A49" s="39" t="str">
        <f>IF('1. Datos de los empleados'!A50="","",'1. Datos de los empleados'!A50)</f>
        <v/>
      </c>
      <c r="B49" s="11" t="str">
        <f>IF('1. Datos de los empleados'!A50="","",'1. Datos de los empleados'!B50)</f>
        <v/>
      </c>
      <c r="C49" s="11" t="str">
        <f>IF('1. Datos de los empleados'!A50="","",'1. Datos de los empleados'!C50)</f>
        <v/>
      </c>
      <c r="D49" s="11" t="str">
        <f>IF('1. Datos de los empleados'!A50="","",'1. Datos de los empleados'!D50)</f>
        <v/>
      </c>
      <c r="E49" s="11" t="str">
        <f>IF('1. Datos de los empleados'!A50="","",'1. Datos de los empleados'!E50)</f>
        <v/>
      </c>
      <c r="F49" s="12" t="str">
        <f>IF('1. Datos de los empleados'!A50="","",'1. Datos de los empleados'!J50+'1. Datos de los empleados'!N50)</f>
        <v/>
      </c>
      <c r="G49" s="12" t="str">
        <f>IF('1. Datos de los empleados'!E50="","",'1. Datos de los empleados'!R50)</f>
        <v/>
      </c>
      <c r="H49" s="13" t="str">
        <f>IF(A49="","",'1. Datos de los empleados'!T50-VLOOKUP(C49,Tbl2_CalculationTool[],3,FALSE))</f>
        <v/>
      </c>
      <c r="I49" s="14" t="str">
        <f>IF(A49="","",('1. Datos de los empleados'!T50-VLOOKUP(C49,Tbl2_CalculationTool[],3,FALSE))/VLOOKUP(C49,Tbl2_CalculationTool[],3,FALSE))</f>
        <v/>
      </c>
      <c r="J49" s="15"/>
      <c r="K49" s="15"/>
      <c r="L49" s="15"/>
      <c r="M49" s="15"/>
      <c r="N49" s="15"/>
      <c r="O49" s="15"/>
      <c r="P49" s="15"/>
    </row>
    <row r="50" spans="1:16">
      <c r="A50" s="39" t="str">
        <f>IF('1. Datos de los empleados'!A51="","",'1. Datos de los empleados'!A51)</f>
        <v/>
      </c>
      <c r="B50" s="11" t="str">
        <f>IF('1. Datos de los empleados'!A51="","",'1. Datos de los empleados'!B51)</f>
        <v/>
      </c>
      <c r="C50" s="11" t="str">
        <f>IF('1. Datos de los empleados'!A51="","",'1. Datos de los empleados'!C51)</f>
        <v/>
      </c>
      <c r="D50" s="11" t="str">
        <f>IF('1. Datos de los empleados'!A51="","",'1. Datos de los empleados'!D51)</f>
        <v/>
      </c>
      <c r="E50" s="11" t="str">
        <f>IF('1. Datos de los empleados'!A51="","",'1. Datos de los empleados'!E51)</f>
        <v/>
      </c>
      <c r="F50" s="12" t="str">
        <f>IF('1. Datos de los empleados'!A51="","",'1. Datos de los empleados'!J51+'1. Datos de los empleados'!N51)</f>
        <v/>
      </c>
      <c r="G50" s="12" t="str">
        <f>IF('1. Datos de los empleados'!E51="","",'1. Datos de los empleados'!R51)</f>
        <v/>
      </c>
      <c r="H50" s="13" t="str">
        <f>IF(A50="","",'1. Datos de los empleados'!T51-VLOOKUP(C50,Tbl2_CalculationTool[],3,FALSE))</f>
        <v/>
      </c>
      <c r="I50" s="14" t="str">
        <f>IF(A50="","",('1. Datos de los empleados'!T51-VLOOKUP(C50,Tbl2_CalculationTool[],3,FALSE))/VLOOKUP(C50,Tbl2_CalculationTool[],3,FALSE))</f>
        <v/>
      </c>
      <c r="J50" s="15"/>
      <c r="K50" s="15"/>
      <c r="L50" s="15"/>
      <c r="M50" s="15"/>
      <c r="N50" s="15"/>
      <c r="O50" s="15"/>
      <c r="P50" s="15"/>
    </row>
    <row r="51" spans="1:16">
      <c r="A51" s="39" t="str">
        <f>IF('1. Datos de los empleados'!A52="","",'1. Datos de los empleados'!A52)</f>
        <v/>
      </c>
      <c r="B51" s="11" t="str">
        <f>IF('1. Datos de los empleados'!A52="","",'1. Datos de los empleados'!B52)</f>
        <v/>
      </c>
      <c r="C51" s="11" t="str">
        <f>IF('1. Datos de los empleados'!A52="","",'1. Datos de los empleados'!C52)</f>
        <v/>
      </c>
      <c r="D51" s="11" t="str">
        <f>IF('1. Datos de los empleados'!A52="","",'1. Datos de los empleados'!D52)</f>
        <v/>
      </c>
      <c r="E51" s="11" t="str">
        <f>IF('1. Datos de los empleados'!A52="","",'1. Datos de los empleados'!E52)</f>
        <v/>
      </c>
      <c r="F51" s="12" t="str">
        <f>IF('1. Datos de los empleados'!A52="","",'1. Datos de los empleados'!J52+'1. Datos de los empleados'!N52)</f>
        <v/>
      </c>
      <c r="G51" s="12" t="str">
        <f>IF('1. Datos de los empleados'!E52="","",'1. Datos de los empleados'!R52)</f>
        <v/>
      </c>
      <c r="H51" s="13" t="str">
        <f>IF(A51="","",'1. Datos de los empleados'!T52-VLOOKUP(C51,Tbl2_CalculationTool[],3,FALSE))</f>
        <v/>
      </c>
      <c r="I51" s="14" t="str">
        <f>IF(A51="","",('1. Datos de los empleados'!T52-VLOOKUP(C51,Tbl2_CalculationTool[],3,FALSE))/VLOOKUP(C51,Tbl2_CalculationTool[],3,FALSE))</f>
        <v/>
      </c>
      <c r="J51" s="15"/>
      <c r="K51" s="15"/>
      <c r="L51" s="15"/>
      <c r="M51" s="15"/>
      <c r="N51" s="15"/>
      <c r="O51" s="15"/>
      <c r="P51" s="15"/>
    </row>
    <row r="52" spans="1:16">
      <c r="A52" s="39" t="str">
        <f>IF('1. Datos de los empleados'!A53="","",'1. Datos de los empleados'!A53)</f>
        <v/>
      </c>
      <c r="B52" s="11" t="str">
        <f>IF('1. Datos de los empleados'!A53="","",'1. Datos de los empleados'!B53)</f>
        <v/>
      </c>
      <c r="C52" s="11" t="str">
        <f>IF('1. Datos de los empleados'!A53="","",'1. Datos de los empleados'!C53)</f>
        <v/>
      </c>
      <c r="D52" s="11" t="str">
        <f>IF('1. Datos de los empleados'!A53="","",'1. Datos de los empleados'!D53)</f>
        <v/>
      </c>
      <c r="E52" s="11" t="str">
        <f>IF('1. Datos de los empleados'!A53="","",'1. Datos de los empleados'!E53)</f>
        <v/>
      </c>
      <c r="F52" s="12" t="str">
        <f>IF('1. Datos de los empleados'!A53="","",'1. Datos de los empleados'!J53+'1. Datos de los empleados'!N53)</f>
        <v/>
      </c>
      <c r="G52" s="12" t="str">
        <f>IF('1. Datos de los empleados'!E53="","",'1. Datos de los empleados'!R53)</f>
        <v/>
      </c>
      <c r="H52" s="13" t="str">
        <f>IF(A52="","",'1. Datos de los empleados'!T53-VLOOKUP(C52,Tbl2_CalculationTool[],3,FALSE))</f>
        <v/>
      </c>
      <c r="I52" s="14" t="str">
        <f>IF(A52="","",('1. Datos de los empleados'!T53-VLOOKUP(C52,Tbl2_CalculationTool[],3,FALSE))/VLOOKUP(C52,Tbl2_CalculationTool[],3,FALSE))</f>
        <v/>
      </c>
      <c r="J52" s="15"/>
      <c r="K52" s="15"/>
      <c r="L52" s="15"/>
      <c r="M52" s="15"/>
      <c r="N52" s="15"/>
      <c r="O52" s="15"/>
      <c r="P52" s="15"/>
    </row>
    <row r="53" spans="1:16">
      <c r="A53" s="39" t="str">
        <f>IF('1. Datos de los empleados'!A54="","",'1. Datos de los empleados'!A54)</f>
        <v/>
      </c>
      <c r="B53" s="11" t="str">
        <f>IF('1. Datos de los empleados'!A54="","",'1. Datos de los empleados'!B54)</f>
        <v/>
      </c>
      <c r="C53" s="11" t="str">
        <f>IF('1. Datos de los empleados'!A54="","",'1. Datos de los empleados'!C54)</f>
        <v/>
      </c>
      <c r="D53" s="11" t="str">
        <f>IF('1. Datos de los empleados'!A54="","",'1. Datos de los empleados'!D54)</f>
        <v/>
      </c>
      <c r="E53" s="11" t="str">
        <f>IF('1. Datos de los empleados'!A54="","",'1. Datos de los empleados'!E54)</f>
        <v/>
      </c>
      <c r="F53" s="12" t="str">
        <f>IF('1. Datos de los empleados'!A54="","",'1. Datos de los empleados'!J54+'1. Datos de los empleados'!N54)</f>
        <v/>
      </c>
      <c r="G53" s="12" t="str">
        <f>IF('1. Datos de los empleados'!E54="","",'1. Datos de los empleados'!R54)</f>
        <v/>
      </c>
      <c r="H53" s="13" t="str">
        <f>IF(A53="","",'1. Datos de los empleados'!T54-VLOOKUP(C53,Tbl2_CalculationTool[],3,FALSE))</f>
        <v/>
      </c>
      <c r="I53" s="14" t="str">
        <f>IF(A53="","",('1. Datos de los empleados'!T54-VLOOKUP(C53,Tbl2_CalculationTool[],3,FALSE))/VLOOKUP(C53,Tbl2_CalculationTool[],3,FALSE))</f>
        <v/>
      </c>
      <c r="J53" s="15"/>
      <c r="K53" s="15"/>
      <c r="L53" s="15"/>
      <c r="M53" s="15"/>
      <c r="N53" s="15"/>
      <c r="O53" s="15"/>
      <c r="P53" s="15"/>
    </row>
    <row r="54" spans="1:16">
      <c r="A54" s="39" t="str">
        <f>IF('1. Datos de los empleados'!A55="","",'1. Datos de los empleados'!A55)</f>
        <v/>
      </c>
      <c r="B54" s="11" t="str">
        <f>IF('1. Datos de los empleados'!A55="","",'1. Datos de los empleados'!B55)</f>
        <v/>
      </c>
      <c r="C54" s="11" t="str">
        <f>IF('1. Datos de los empleados'!A55="","",'1. Datos de los empleados'!C55)</f>
        <v/>
      </c>
      <c r="D54" s="11" t="str">
        <f>IF('1. Datos de los empleados'!A55="","",'1. Datos de los empleados'!D55)</f>
        <v/>
      </c>
      <c r="E54" s="11" t="str">
        <f>IF('1. Datos de los empleados'!A55="","",'1. Datos de los empleados'!E55)</f>
        <v/>
      </c>
      <c r="F54" s="12" t="str">
        <f>IF('1. Datos de los empleados'!A55="","",'1. Datos de los empleados'!J55+'1. Datos de los empleados'!N55)</f>
        <v/>
      </c>
      <c r="G54" s="12" t="str">
        <f>IF('1. Datos de los empleados'!E55="","",'1. Datos de los empleados'!R55)</f>
        <v/>
      </c>
      <c r="H54" s="13" t="str">
        <f>IF(A54="","",'1. Datos de los empleados'!T55-VLOOKUP(C54,Tbl2_CalculationTool[],3,FALSE))</f>
        <v/>
      </c>
      <c r="I54" s="14" t="str">
        <f>IF(A54="","",('1. Datos de los empleados'!T55-VLOOKUP(C54,Tbl2_CalculationTool[],3,FALSE))/VLOOKUP(C54,Tbl2_CalculationTool[],3,FALSE))</f>
        <v/>
      </c>
      <c r="J54" s="15"/>
      <c r="K54" s="15"/>
      <c r="L54" s="15"/>
      <c r="M54" s="15"/>
      <c r="N54" s="15"/>
      <c r="O54" s="15"/>
      <c r="P54" s="15"/>
    </row>
    <row r="55" spans="1:16">
      <c r="A55" s="39" t="str">
        <f>IF('1. Datos de los empleados'!A56="","",'1. Datos de los empleados'!A56)</f>
        <v/>
      </c>
      <c r="B55" s="11" t="str">
        <f>IF('1. Datos de los empleados'!A56="","",'1. Datos de los empleados'!B56)</f>
        <v/>
      </c>
      <c r="C55" s="11" t="str">
        <f>IF('1. Datos de los empleados'!A56="","",'1. Datos de los empleados'!C56)</f>
        <v/>
      </c>
      <c r="D55" s="11" t="str">
        <f>IF('1. Datos de los empleados'!A56="","",'1. Datos de los empleados'!D56)</f>
        <v/>
      </c>
      <c r="E55" s="11" t="str">
        <f>IF('1. Datos de los empleados'!A56="","",'1. Datos de los empleados'!E56)</f>
        <v/>
      </c>
      <c r="F55" s="12" t="str">
        <f>IF('1. Datos de los empleados'!A56="","",'1. Datos de los empleados'!J56+'1. Datos de los empleados'!N56)</f>
        <v/>
      </c>
      <c r="G55" s="12" t="str">
        <f>IF('1. Datos de los empleados'!E56="","",'1. Datos de los empleados'!R56)</f>
        <v/>
      </c>
      <c r="H55" s="13" t="str">
        <f>IF(A55="","",'1. Datos de los empleados'!T56-VLOOKUP(C55,Tbl2_CalculationTool[],3,FALSE))</f>
        <v/>
      </c>
      <c r="I55" s="14" t="str">
        <f>IF(A55="","",('1. Datos de los empleados'!T56-VLOOKUP(C55,Tbl2_CalculationTool[],3,FALSE))/VLOOKUP(C55,Tbl2_CalculationTool[],3,FALSE))</f>
        <v/>
      </c>
      <c r="J55" s="15"/>
      <c r="K55" s="15"/>
      <c r="L55" s="15"/>
      <c r="M55" s="15"/>
      <c r="N55" s="15"/>
      <c r="O55" s="15"/>
      <c r="P55" s="15"/>
    </row>
    <row r="56" spans="1:16">
      <c r="A56" s="39" t="str">
        <f>IF('1. Datos de los empleados'!A57="","",'1. Datos de los empleados'!A57)</f>
        <v/>
      </c>
      <c r="B56" s="11" t="str">
        <f>IF('1. Datos de los empleados'!A57="","",'1. Datos de los empleados'!B57)</f>
        <v/>
      </c>
      <c r="C56" s="11" t="str">
        <f>IF('1. Datos de los empleados'!A57="","",'1. Datos de los empleados'!C57)</f>
        <v/>
      </c>
      <c r="D56" s="11" t="str">
        <f>IF('1. Datos de los empleados'!A57="","",'1. Datos de los empleados'!D57)</f>
        <v/>
      </c>
      <c r="E56" s="11" t="str">
        <f>IF('1. Datos de los empleados'!A57="","",'1. Datos de los empleados'!E57)</f>
        <v/>
      </c>
      <c r="F56" s="12" t="str">
        <f>IF('1. Datos de los empleados'!A57="","",'1. Datos de los empleados'!J57+'1. Datos de los empleados'!N57)</f>
        <v/>
      </c>
      <c r="G56" s="12" t="str">
        <f>IF('1. Datos de los empleados'!E57="","",'1. Datos de los empleados'!R57)</f>
        <v/>
      </c>
      <c r="H56" s="13" t="str">
        <f>IF(A56="","",'1. Datos de los empleados'!T57-VLOOKUP(C56,Tbl2_CalculationTool[],3,FALSE))</f>
        <v/>
      </c>
      <c r="I56" s="14" t="str">
        <f>IF(A56="","",('1. Datos de los empleados'!T57-VLOOKUP(C56,Tbl2_CalculationTool[],3,FALSE))/VLOOKUP(C56,Tbl2_CalculationTool[],3,FALSE))</f>
        <v/>
      </c>
      <c r="J56" s="15"/>
      <c r="K56" s="15"/>
      <c r="L56" s="15"/>
      <c r="M56" s="15"/>
      <c r="N56" s="15"/>
      <c r="O56" s="15"/>
      <c r="P56" s="15"/>
    </row>
    <row r="57" spans="1:16">
      <c r="A57" s="39" t="str">
        <f>IF('1. Datos de los empleados'!A58="","",'1. Datos de los empleados'!A58)</f>
        <v/>
      </c>
      <c r="B57" s="11" t="str">
        <f>IF('1. Datos de los empleados'!A58="","",'1. Datos de los empleados'!B58)</f>
        <v/>
      </c>
      <c r="C57" s="11" t="str">
        <f>IF('1. Datos de los empleados'!A58="","",'1. Datos de los empleados'!C58)</f>
        <v/>
      </c>
      <c r="D57" s="11" t="str">
        <f>IF('1. Datos de los empleados'!A58="","",'1. Datos de los empleados'!D58)</f>
        <v/>
      </c>
      <c r="E57" s="11" t="str">
        <f>IF('1. Datos de los empleados'!A58="","",'1. Datos de los empleados'!E58)</f>
        <v/>
      </c>
      <c r="F57" s="12" t="str">
        <f>IF('1. Datos de los empleados'!A58="","",'1. Datos de los empleados'!J58+'1. Datos de los empleados'!N58)</f>
        <v/>
      </c>
      <c r="G57" s="12" t="str">
        <f>IF('1. Datos de los empleados'!E58="","",'1. Datos de los empleados'!R58)</f>
        <v/>
      </c>
      <c r="H57" s="13" t="str">
        <f>IF(A57="","",'1. Datos de los empleados'!T58-VLOOKUP(C57,Tbl2_CalculationTool[],3,FALSE))</f>
        <v/>
      </c>
      <c r="I57" s="14" t="str">
        <f>IF(A57="","",('1. Datos de los empleados'!T58-VLOOKUP(C57,Tbl2_CalculationTool[],3,FALSE))/VLOOKUP(C57,Tbl2_CalculationTool[],3,FALSE))</f>
        <v/>
      </c>
      <c r="J57" s="15"/>
      <c r="K57" s="15"/>
      <c r="L57" s="15"/>
      <c r="M57" s="15"/>
      <c r="N57" s="15"/>
      <c r="O57" s="15"/>
      <c r="P57" s="15"/>
    </row>
    <row r="58" spans="1:16">
      <c r="A58" s="39" t="str">
        <f>IF('1. Datos de los empleados'!A59="","",'1. Datos de los empleados'!A59)</f>
        <v/>
      </c>
      <c r="B58" s="11" t="str">
        <f>IF('1. Datos de los empleados'!A59="","",'1. Datos de los empleados'!B59)</f>
        <v/>
      </c>
      <c r="C58" s="11" t="str">
        <f>IF('1. Datos de los empleados'!A59="","",'1. Datos de los empleados'!C59)</f>
        <v/>
      </c>
      <c r="D58" s="11" t="str">
        <f>IF('1. Datos de los empleados'!A59="","",'1. Datos de los empleados'!D59)</f>
        <v/>
      </c>
      <c r="E58" s="11" t="str">
        <f>IF('1. Datos de los empleados'!A59="","",'1. Datos de los empleados'!E59)</f>
        <v/>
      </c>
      <c r="F58" s="12" t="str">
        <f>IF('1. Datos de los empleados'!A59="","",'1. Datos de los empleados'!J59+'1. Datos de los empleados'!N59)</f>
        <v/>
      </c>
      <c r="G58" s="12" t="str">
        <f>IF('1. Datos de los empleados'!E59="","",'1. Datos de los empleados'!R59)</f>
        <v/>
      </c>
      <c r="H58" s="13" t="str">
        <f>IF(A58="","",'1. Datos de los empleados'!T59-VLOOKUP(C58,Tbl2_CalculationTool[],3,FALSE))</f>
        <v/>
      </c>
      <c r="I58" s="14" t="str">
        <f>IF(A58="","",('1. Datos de los empleados'!T59-VLOOKUP(C58,Tbl2_CalculationTool[],3,FALSE))/VLOOKUP(C58,Tbl2_CalculationTool[],3,FALSE))</f>
        <v/>
      </c>
      <c r="J58" s="15"/>
      <c r="K58" s="15"/>
      <c r="L58" s="15"/>
      <c r="M58" s="15"/>
      <c r="N58" s="15"/>
      <c r="O58" s="15"/>
      <c r="P58" s="15"/>
    </row>
    <row r="59" spans="1:16">
      <c r="A59" s="39" t="str">
        <f>IF('1. Datos de los empleados'!A60="","",'1. Datos de los empleados'!A60)</f>
        <v/>
      </c>
      <c r="B59" s="11" t="str">
        <f>IF('1. Datos de los empleados'!A60="","",'1. Datos de los empleados'!B60)</f>
        <v/>
      </c>
      <c r="C59" s="11" t="str">
        <f>IF('1. Datos de los empleados'!A60="","",'1. Datos de los empleados'!C60)</f>
        <v/>
      </c>
      <c r="D59" s="11" t="str">
        <f>IF('1. Datos de los empleados'!A60="","",'1. Datos de los empleados'!D60)</f>
        <v/>
      </c>
      <c r="E59" s="11" t="str">
        <f>IF('1. Datos de los empleados'!A60="","",'1. Datos de los empleados'!E60)</f>
        <v/>
      </c>
      <c r="F59" s="12" t="str">
        <f>IF('1. Datos de los empleados'!A60="","",'1. Datos de los empleados'!J60+'1. Datos de los empleados'!N60)</f>
        <v/>
      </c>
      <c r="G59" s="12" t="str">
        <f>IF('1. Datos de los empleados'!E60="","",'1. Datos de los empleados'!R60)</f>
        <v/>
      </c>
      <c r="H59" s="13" t="str">
        <f>IF(A59="","",'1. Datos de los empleados'!T60-VLOOKUP(C59,Tbl2_CalculationTool[],3,FALSE))</f>
        <v/>
      </c>
      <c r="I59" s="14" t="str">
        <f>IF(A59="","",('1. Datos de los empleados'!T60-VLOOKUP(C59,Tbl2_CalculationTool[],3,FALSE))/VLOOKUP(C59,Tbl2_CalculationTool[],3,FALSE))</f>
        <v/>
      </c>
      <c r="J59" s="15"/>
      <c r="K59" s="15"/>
      <c r="L59" s="15"/>
      <c r="M59" s="15"/>
      <c r="N59" s="15"/>
      <c r="O59" s="15"/>
      <c r="P59" s="15"/>
    </row>
    <row r="60" spans="1:16">
      <c r="A60" s="39" t="str">
        <f>IF('1. Datos de los empleados'!A61="","",'1. Datos de los empleados'!A61)</f>
        <v/>
      </c>
      <c r="B60" s="11" t="str">
        <f>IF('1. Datos de los empleados'!A61="","",'1. Datos de los empleados'!B61)</f>
        <v/>
      </c>
      <c r="C60" s="11" t="str">
        <f>IF('1. Datos de los empleados'!A61="","",'1. Datos de los empleados'!C61)</f>
        <v/>
      </c>
      <c r="D60" s="11" t="str">
        <f>IF('1. Datos de los empleados'!A61="","",'1. Datos de los empleados'!D61)</f>
        <v/>
      </c>
      <c r="E60" s="11" t="str">
        <f>IF('1. Datos de los empleados'!A61="","",'1. Datos de los empleados'!E61)</f>
        <v/>
      </c>
      <c r="F60" s="12" t="str">
        <f>IF('1. Datos de los empleados'!A61="","",'1. Datos de los empleados'!J61+'1. Datos de los empleados'!N61)</f>
        <v/>
      </c>
      <c r="G60" s="12" t="str">
        <f>IF('1. Datos de los empleados'!E61="","",'1. Datos de los empleados'!R61)</f>
        <v/>
      </c>
      <c r="H60" s="13" t="str">
        <f>IF(A60="","",'1. Datos de los empleados'!T61-VLOOKUP(C60,Tbl2_CalculationTool[],3,FALSE))</f>
        <v/>
      </c>
      <c r="I60" s="14" t="str">
        <f>IF(A60="","",('1. Datos de los empleados'!T61-VLOOKUP(C60,Tbl2_CalculationTool[],3,FALSE))/VLOOKUP(C60,Tbl2_CalculationTool[],3,FALSE))</f>
        <v/>
      </c>
      <c r="J60" s="15"/>
      <c r="K60" s="15"/>
      <c r="L60" s="15"/>
      <c r="M60" s="15"/>
      <c r="N60" s="15"/>
      <c r="O60" s="15"/>
      <c r="P60" s="15"/>
    </row>
    <row r="61" spans="1:16">
      <c r="A61" s="39" t="str">
        <f>IF('1. Datos de los empleados'!A62="","",'1. Datos de los empleados'!A62)</f>
        <v/>
      </c>
      <c r="B61" s="11" t="str">
        <f>IF('1. Datos de los empleados'!A62="","",'1. Datos de los empleados'!B62)</f>
        <v/>
      </c>
      <c r="C61" s="11" t="str">
        <f>IF('1. Datos de los empleados'!A62="","",'1. Datos de los empleados'!C62)</f>
        <v/>
      </c>
      <c r="D61" s="11" t="str">
        <f>IF('1. Datos de los empleados'!A62="","",'1. Datos de los empleados'!D62)</f>
        <v/>
      </c>
      <c r="E61" s="11" t="str">
        <f>IF('1. Datos de los empleados'!A62="","",'1. Datos de los empleados'!E62)</f>
        <v/>
      </c>
      <c r="F61" s="12" t="str">
        <f>IF('1. Datos de los empleados'!A62="","",'1. Datos de los empleados'!J62+'1. Datos de los empleados'!N62)</f>
        <v/>
      </c>
      <c r="G61" s="12" t="str">
        <f>IF('1. Datos de los empleados'!E62="","",'1. Datos de los empleados'!R62)</f>
        <v/>
      </c>
      <c r="H61" s="13" t="str">
        <f>IF(A61="","",'1. Datos de los empleados'!T62-VLOOKUP(C61,Tbl2_CalculationTool[],3,FALSE))</f>
        <v/>
      </c>
      <c r="I61" s="14" t="str">
        <f>IF(A61="","",('1. Datos de los empleados'!T62-VLOOKUP(C61,Tbl2_CalculationTool[],3,FALSE))/VLOOKUP(C61,Tbl2_CalculationTool[],3,FALSE))</f>
        <v/>
      </c>
      <c r="J61" s="15"/>
      <c r="K61" s="15"/>
      <c r="L61" s="15"/>
      <c r="M61" s="15"/>
      <c r="N61" s="15"/>
      <c r="O61" s="15"/>
      <c r="P61" s="15"/>
    </row>
    <row r="62" spans="1:16">
      <c r="A62" s="39" t="str">
        <f>IF('1. Datos de los empleados'!A63="","",'1. Datos de los empleados'!A63)</f>
        <v/>
      </c>
      <c r="B62" s="11" t="str">
        <f>IF('1. Datos de los empleados'!A63="","",'1. Datos de los empleados'!B63)</f>
        <v/>
      </c>
      <c r="C62" s="11" t="str">
        <f>IF('1. Datos de los empleados'!A63="","",'1. Datos de los empleados'!C63)</f>
        <v/>
      </c>
      <c r="D62" s="11" t="str">
        <f>IF('1. Datos de los empleados'!A63="","",'1. Datos de los empleados'!D63)</f>
        <v/>
      </c>
      <c r="E62" s="11" t="str">
        <f>IF('1. Datos de los empleados'!A63="","",'1. Datos de los empleados'!E63)</f>
        <v/>
      </c>
      <c r="F62" s="12" t="str">
        <f>IF('1. Datos de los empleados'!A63="","",'1. Datos de los empleados'!J63+'1. Datos de los empleados'!N63)</f>
        <v/>
      </c>
      <c r="G62" s="12" t="str">
        <f>IF('1. Datos de los empleados'!E63="","",'1. Datos de los empleados'!R63)</f>
        <v/>
      </c>
      <c r="H62" s="13" t="str">
        <f>IF(A62="","",'1. Datos de los empleados'!T63-VLOOKUP(C62,Tbl2_CalculationTool[],3,FALSE))</f>
        <v/>
      </c>
      <c r="I62" s="14" t="str">
        <f>IF(A62="","",('1. Datos de los empleados'!T63-VLOOKUP(C62,Tbl2_CalculationTool[],3,FALSE))/VLOOKUP(C62,Tbl2_CalculationTool[],3,FALSE))</f>
        <v/>
      </c>
      <c r="J62" s="15"/>
      <c r="K62" s="15"/>
      <c r="L62" s="15"/>
      <c r="M62" s="15"/>
      <c r="N62" s="15"/>
      <c r="O62" s="15"/>
      <c r="P62" s="15"/>
    </row>
    <row r="63" spans="1:16">
      <c r="A63" s="39" t="str">
        <f>IF('1. Datos de los empleados'!A64="","",'1. Datos de los empleados'!A64)</f>
        <v/>
      </c>
      <c r="B63" s="11" t="str">
        <f>IF('1. Datos de los empleados'!A64="","",'1. Datos de los empleados'!B64)</f>
        <v/>
      </c>
      <c r="C63" s="11" t="str">
        <f>IF('1. Datos de los empleados'!A64="","",'1. Datos de los empleados'!C64)</f>
        <v/>
      </c>
      <c r="D63" s="11" t="str">
        <f>IF('1. Datos de los empleados'!A64="","",'1. Datos de los empleados'!D64)</f>
        <v/>
      </c>
      <c r="E63" s="11" t="str">
        <f>IF('1. Datos de los empleados'!A64="","",'1. Datos de los empleados'!E64)</f>
        <v/>
      </c>
      <c r="F63" s="12" t="str">
        <f>IF('1. Datos de los empleados'!A64="","",'1. Datos de los empleados'!J64+'1. Datos de los empleados'!N64)</f>
        <v/>
      </c>
      <c r="G63" s="12" t="str">
        <f>IF('1. Datos de los empleados'!E64="","",'1. Datos de los empleados'!R64)</f>
        <v/>
      </c>
      <c r="H63" s="13" t="str">
        <f>IF(A63="","",'1. Datos de los empleados'!T64-VLOOKUP(C63,Tbl2_CalculationTool[],3,FALSE))</f>
        <v/>
      </c>
      <c r="I63" s="14" t="str">
        <f>IF(A63="","",('1. Datos de los empleados'!T64-VLOOKUP(C63,Tbl2_CalculationTool[],3,FALSE))/VLOOKUP(C63,Tbl2_CalculationTool[],3,FALSE))</f>
        <v/>
      </c>
      <c r="J63" s="15"/>
      <c r="K63" s="15"/>
      <c r="L63" s="15"/>
      <c r="M63" s="15"/>
      <c r="N63" s="15"/>
      <c r="O63" s="15"/>
      <c r="P63" s="15"/>
    </row>
    <row r="64" spans="1:16">
      <c r="A64" s="39" t="str">
        <f>IF('1. Datos de los empleados'!A65="","",'1. Datos de los empleados'!A65)</f>
        <v/>
      </c>
      <c r="B64" s="11" t="str">
        <f>IF('1. Datos de los empleados'!A65="","",'1. Datos de los empleados'!B65)</f>
        <v/>
      </c>
      <c r="C64" s="11" t="str">
        <f>IF('1. Datos de los empleados'!A65="","",'1. Datos de los empleados'!C65)</f>
        <v/>
      </c>
      <c r="D64" s="11" t="str">
        <f>IF('1. Datos de los empleados'!A65="","",'1. Datos de los empleados'!D65)</f>
        <v/>
      </c>
      <c r="E64" s="11" t="str">
        <f>IF('1. Datos de los empleados'!A65="","",'1. Datos de los empleados'!E65)</f>
        <v/>
      </c>
      <c r="F64" s="12" t="str">
        <f>IF('1. Datos de los empleados'!A65="","",'1. Datos de los empleados'!J65+'1. Datos de los empleados'!N65)</f>
        <v/>
      </c>
      <c r="G64" s="12" t="str">
        <f>IF('1. Datos de los empleados'!E65="","",'1. Datos de los empleados'!R65)</f>
        <v/>
      </c>
      <c r="H64" s="13" t="str">
        <f>IF(A64="","",'1. Datos de los empleados'!T65-VLOOKUP(C64,Tbl2_CalculationTool[],3,FALSE))</f>
        <v/>
      </c>
      <c r="I64" s="14" t="str">
        <f>IF(A64="","",('1. Datos de los empleados'!T65-VLOOKUP(C64,Tbl2_CalculationTool[],3,FALSE))/VLOOKUP(C64,Tbl2_CalculationTool[],3,FALSE))</f>
        <v/>
      </c>
      <c r="J64" s="15"/>
      <c r="K64" s="15"/>
      <c r="L64" s="15"/>
      <c r="M64" s="15"/>
      <c r="N64" s="15"/>
      <c r="O64" s="15"/>
      <c r="P64" s="15"/>
    </row>
    <row r="65" spans="1:16">
      <c r="A65" s="39" t="str">
        <f>IF('1. Datos de los empleados'!A66="","",'1. Datos de los empleados'!A66)</f>
        <v/>
      </c>
      <c r="B65" s="11" t="str">
        <f>IF('1. Datos de los empleados'!A66="","",'1. Datos de los empleados'!B66)</f>
        <v/>
      </c>
      <c r="C65" s="11" t="str">
        <f>IF('1. Datos de los empleados'!A66="","",'1. Datos de los empleados'!C66)</f>
        <v/>
      </c>
      <c r="D65" s="11" t="str">
        <f>IF('1. Datos de los empleados'!A66="","",'1. Datos de los empleados'!D66)</f>
        <v/>
      </c>
      <c r="E65" s="11" t="str">
        <f>IF('1. Datos de los empleados'!A66="","",'1. Datos de los empleados'!E66)</f>
        <v/>
      </c>
      <c r="F65" s="12" t="str">
        <f>IF('1. Datos de los empleados'!A66="","",'1. Datos de los empleados'!J66+'1. Datos de los empleados'!N66)</f>
        <v/>
      </c>
      <c r="G65" s="12" t="str">
        <f>IF('1. Datos de los empleados'!E66="","",'1. Datos de los empleados'!R66)</f>
        <v/>
      </c>
      <c r="H65" s="13" t="str">
        <f>IF(A65="","",'1. Datos de los empleados'!T66-VLOOKUP(C65,Tbl2_CalculationTool[],3,FALSE))</f>
        <v/>
      </c>
      <c r="I65" s="14" t="str">
        <f>IF(A65="","",('1. Datos de los empleados'!T66-VLOOKUP(C65,Tbl2_CalculationTool[],3,FALSE))/VLOOKUP(C65,Tbl2_CalculationTool[],3,FALSE))</f>
        <v/>
      </c>
      <c r="J65" s="15"/>
      <c r="K65" s="15"/>
      <c r="L65" s="15"/>
      <c r="M65" s="15"/>
      <c r="N65" s="15"/>
      <c r="O65" s="15"/>
      <c r="P65" s="15"/>
    </row>
    <row r="66" spans="1:16">
      <c r="A66" s="39" t="str">
        <f>IF('1. Datos de los empleados'!A67="","",'1. Datos de los empleados'!A67)</f>
        <v/>
      </c>
      <c r="B66" s="11" t="str">
        <f>IF('1. Datos de los empleados'!A67="","",'1. Datos de los empleados'!B67)</f>
        <v/>
      </c>
      <c r="C66" s="11" t="str">
        <f>IF('1. Datos de los empleados'!A67="","",'1. Datos de los empleados'!C67)</f>
        <v/>
      </c>
      <c r="D66" s="11" t="str">
        <f>IF('1. Datos de los empleados'!A67="","",'1. Datos de los empleados'!D67)</f>
        <v/>
      </c>
      <c r="E66" s="11" t="str">
        <f>IF('1. Datos de los empleados'!A67="","",'1. Datos de los empleados'!E67)</f>
        <v/>
      </c>
      <c r="F66" s="12" t="str">
        <f>IF('1. Datos de los empleados'!A67="","",'1. Datos de los empleados'!J67+'1. Datos de los empleados'!N67)</f>
        <v/>
      </c>
      <c r="G66" s="12" t="str">
        <f>IF('1. Datos de los empleados'!E67="","",'1. Datos de los empleados'!R67)</f>
        <v/>
      </c>
      <c r="H66" s="13" t="str">
        <f>IF(A66="","",'1. Datos de los empleados'!T67-VLOOKUP(C66,Tbl2_CalculationTool[],3,FALSE))</f>
        <v/>
      </c>
      <c r="I66" s="14" t="str">
        <f>IF(A66="","",('1. Datos de los empleados'!T67-VLOOKUP(C66,Tbl2_CalculationTool[],3,FALSE))/VLOOKUP(C66,Tbl2_CalculationTool[],3,FALSE))</f>
        <v/>
      </c>
      <c r="J66" s="15"/>
      <c r="K66" s="15"/>
      <c r="L66" s="15"/>
      <c r="M66" s="15"/>
      <c r="N66" s="15"/>
      <c r="O66" s="15"/>
      <c r="P66" s="15"/>
    </row>
    <row r="67" spans="1:16">
      <c r="A67" s="39" t="str">
        <f>IF('1. Datos de los empleados'!A68="","",'1. Datos de los empleados'!A68)</f>
        <v/>
      </c>
      <c r="B67" s="11" t="str">
        <f>IF('1. Datos de los empleados'!A68="","",'1. Datos de los empleados'!B68)</f>
        <v/>
      </c>
      <c r="C67" s="11" t="str">
        <f>IF('1. Datos de los empleados'!A68="","",'1. Datos de los empleados'!C68)</f>
        <v/>
      </c>
      <c r="D67" s="11" t="str">
        <f>IF('1. Datos de los empleados'!A68="","",'1. Datos de los empleados'!D68)</f>
        <v/>
      </c>
      <c r="E67" s="11" t="str">
        <f>IF('1. Datos de los empleados'!A68="","",'1. Datos de los empleados'!E68)</f>
        <v/>
      </c>
      <c r="F67" s="12" t="str">
        <f>IF('1. Datos de los empleados'!A68="","",'1. Datos de los empleados'!J68+'1. Datos de los empleados'!N68)</f>
        <v/>
      </c>
      <c r="G67" s="12" t="str">
        <f>IF('1. Datos de los empleados'!E68="","",'1. Datos de los empleados'!R68)</f>
        <v/>
      </c>
      <c r="H67" s="13" t="str">
        <f>IF(A67="","",'1. Datos de los empleados'!T68-VLOOKUP(C67,Tbl2_CalculationTool[],3,FALSE))</f>
        <v/>
      </c>
      <c r="I67" s="14" t="str">
        <f>IF(A67="","",('1. Datos de los empleados'!T68-VLOOKUP(C67,Tbl2_CalculationTool[],3,FALSE))/VLOOKUP(C67,Tbl2_CalculationTool[],3,FALSE))</f>
        <v/>
      </c>
      <c r="J67" s="15"/>
      <c r="K67" s="15"/>
      <c r="L67" s="15"/>
      <c r="M67" s="15"/>
      <c r="N67" s="15"/>
      <c r="O67" s="15"/>
      <c r="P67" s="15"/>
    </row>
    <row r="68" spans="1:16">
      <c r="A68" s="39" t="str">
        <f>IF('1. Datos de los empleados'!A69="","",'1. Datos de los empleados'!A69)</f>
        <v/>
      </c>
      <c r="B68" s="11" t="str">
        <f>IF('1. Datos de los empleados'!A69="","",'1. Datos de los empleados'!B69)</f>
        <v/>
      </c>
      <c r="C68" s="11" t="str">
        <f>IF('1. Datos de los empleados'!A69="","",'1. Datos de los empleados'!C69)</f>
        <v/>
      </c>
      <c r="D68" s="11" t="str">
        <f>IF('1. Datos de los empleados'!A69="","",'1. Datos de los empleados'!D69)</f>
        <v/>
      </c>
      <c r="E68" s="11" t="str">
        <f>IF('1. Datos de los empleados'!A69="","",'1. Datos de los empleados'!E69)</f>
        <v/>
      </c>
      <c r="F68" s="12" t="str">
        <f>IF('1. Datos de los empleados'!A69="","",'1. Datos de los empleados'!J69+'1. Datos de los empleados'!N69)</f>
        <v/>
      </c>
      <c r="G68" s="12" t="str">
        <f>IF('1. Datos de los empleados'!E69="","",'1. Datos de los empleados'!R69)</f>
        <v/>
      </c>
      <c r="H68" s="13" t="str">
        <f>IF(A68="","",'1. Datos de los empleados'!T69-VLOOKUP(C68,Tbl2_CalculationTool[],3,FALSE))</f>
        <v/>
      </c>
      <c r="I68" s="14" t="str">
        <f>IF(A68="","",('1. Datos de los empleados'!T69-VLOOKUP(C68,Tbl2_CalculationTool[],3,FALSE))/VLOOKUP(C68,Tbl2_CalculationTool[],3,FALSE))</f>
        <v/>
      </c>
      <c r="J68" s="15"/>
      <c r="K68" s="15"/>
      <c r="L68" s="15"/>
      <c r="M68" s="15"/>
      <c r="N68" s="15"/>
      <c r="O68" s="15"/>
      <c r="P68" s="15"/>
    </row>
    <row r="69" spans="1:16">
      <c r="A69" s="39" t="str">
        <f>IF('1. Datos de los empleados'!A70="","",'1. Datos de los empleados'!A70)</f>
        <v/>
      </c>
      <c r="B69" s="11" t="str">
        <f>IF('1. Datos de los empleados'!A70="","",'1. Datos de los empleados'!B70)</f>
        <v/>
      </c>
      <c r="C69" s="11" t="str">
        <f>IF('1. Datos de los empleados'!A70="","",'1. Datos de los empleados'!C70)</f>
        <v/>
      </c>
      <c r="D69" s="11" t="str">
        <f>IF('1. Datos de los empleados'!A70="","",'1. Datos de los empleados'!D70)</f>
        <v/>
      </c>
      <c r="E69" s="11" t="str">
        <f>IF('1. Datos de los empleados'!A70="","",'1. Datos de los empleados'!E70)</f>
        <v/>
      </c>
      <c r="F69" s="12" t="str">
        <f>IF('1. Datos de los empleados'!A70="","",'1. Datos de los empleados'!J70+'1. Datos de los empleados'!N70)</f>
        <v/>
      </c>
      <c r="G69" s="12" t="str">
        <f>IF('1. Datos de los empleados'!E70="","",'1. Datos de los empleados'!R70)</f>
        <v/>
      </c>
      <c r="H69" s="13" t="str">
        <f>IF(A69="","",'1. Datos de los empleados'!T70-VLOOKUP(C69,Tbl2_CalculationTool[],3,FALSE))</f>
        <v/>
      </c>
      <c r="I69" s="14" t="str">
        <f>IF(A69="","",('1. Datos de los empleados'!T70-VLOOKUP(C69,Tbl2_CalculationTool[],3,FALSE))/VLOOKUP(C69,Tbl2_CalculationTool[],3,FALSE))</f>
        <v/>
      </c>
      <c r="J69" s="15"/>
      <c r="K69" s="15"/>
      <c r="L69" s="15"/>
      <c r="M69" s="15"/>
      <c r="N69" s="15"/>
      <c r="O69" s="15"/>
      <c r="P69" s="15"/>
    </row>
    <row r="70" spans="1:16">
      <c r="A70" s="39" t="str">
        <f>IF('1. Datos de los empleados'!A71="","",'1. Datos de los empleados'!A71)</f>
        <v/>
      </c>
      <c r="B70" s="11" t="str">
        <f>IF('1. Datos de los empleados'!A71="","",'1. Datos de los empleados'!B71)</f>
        <v/>
      </c>
      <c r="C70" s="11" t="str">
        <f>IF('1. Datos de los empleados'!A71="","",'1. Datos de los empleados'!C71)</f>
        <v/>
      </c>
      <c r="D70" s="11" t="str">
        <f>IF('1. Datos de los empleados'!A71="","",'1. Datos de los empleados'!D71)</f>
        <v/>
      </c>
      <c r="E70" s="11" t="str">
        <f>IF('1. Datos de los empleados'!A71="","",'1. Datos de los empleados'!E71)</f>
        <v/>
      </c>
      <c r="F70" s="12" t="str">
        <f>IF('1. Datos de los empleados'!A71="","",'1. Datos de los empleados'!J71+'1. Datos de los empleados'!N71)</f>
        <v/>
      </c>
      <c r="G70" s="12" t="str">
        <f>IF('1. Datos de los empleados'!E71="","",'1. Datos de los empleados'!R71)</f>
        <v/>
      </c>
      <c r="H70" s="13" t="str">
        <f>IF(A70="","",'1. Datos de los empleados'!T71-VLOOKUP(C70,Tbl2_CalculationTool[],3,FALSE))</f>
        <v/>
      </c>
      <c r="I70" s="14" t="str">
        <f>IF(A70="","",('1. Datos de los empleados'!T71-VLOOKUP(C70,Tbl2_CalculationTool[],3,FALSE))/VLOOKUP(C70,Tbl2_CalculationTool[],3,FALSE))</f>
        <v/>
      </c>
      <c r="J70" s="15"/>
      <c r="K70" s="15"/>
      <c r="L70" s="15"/>
      <c r="M70" s="15"/>
      <c r="N70" s="15"/>
      <c r="O70" s="15"/>
      <c r="P70" s="15"/>
    </row>
    <row r="71" spans="1:16">
      <c r="A71" s="39" t="str">
        <f>IF('1. Datos de los empleados'!A72="","",'1. Datos de los empleados'!A72)</f>
        <v/>
      </c>
      <c r="B71" s="11" t="str">
        <f>IF('1. Datos de los empleados'!A72="","",'1. Datos de los empleados'!B72)</f>
        <v/>
      </c>
      <c r="C71" s="11" t="str">
        <f>IF('1. Datos de los empleados'!A72="","",'1. Datos de los empleados'!C72)</f>
        <v/>
      </c>
      <c r="D71" s="11" t="str">
        <f>IF('1. Datos de los empleados'!A72="","",'1. Datos de los empleados'!D72)</f>
        <v/>
      </c>
      <c r="E71" s="11" t="str">
        <f>IF('1. Datos de los empleados'!A72="","",'1. Datos de los empleados'!E72)</f>
        <v/>
      </c>
      <c r="F71" s="12" t="str">
        <f>IF('1. Datos de los empleados'!A72="","",'1. Datos de los empleados'!J72+'1. Datos de los empleados'!N72)</f>
        <v/>
      </c>
      <c r="G71" s="12" t="str">
        <f>IF('1. Datos de los empleados'!E72="","",'1. Datos de los empleados'!R72)</f>
        <v/>
      </c>
      <c r="H71" s="13" t="str">
        <f>IF(A71="","",'1. Datos de los empleados'!T72-VLOOKUP(C71,Tbl2_CalculationTool[],3,FALSE))</f>
        <v/>
      </c>
      <c r="I71" s="14" t="str">
        <f>IF(A71="","",('1. Datos de los empleados'!T72-VLOOKUP(C71,Tbl2_CalculationTool[],3,FALSE))/VLOOKUP(C71,Tbl2_CalculationTool[],3,FALSE))</f>
        <v/>
      </c>
      <c r="J71" s="15"/>
      <c r="K71" s="15"/>
      <c r="L71" s="15"/>
      <c r="M71" s="15"/>
      <c r="N71" s="15"/>
      <c r="O71" s="15"/>
      <c r="P71" s="15"/>
    </row>
    <row r="72" spans="1:16">
      <c r="A72" s="39" t="str">
        <f>IF('1. Datos de los empleados'!A73="","",'1. Datos de los empleados'!A73)</f>
        <v/>
      </c>
      <c r="B72" s="11" t="str">
        <f>IF('1. Datos de los empleados'!A73="","",'1. Datos de los empleados'!B73)</f>
        <v/>
      </c>
      <c r="C72" s="11" t="str">
        <f>IF('1. Datos de los empleados'!A73="","",'1. Datos de los empleados'!C73)</f>
        <v/>
      </c>
      <c r="D72" s="11" t="str">
        <f>IF('1. Datos de los empleados'!A73="","",'1. Datos de los empleados'!D73)</f>
        <v/>
      </c>
      <c r="E72" s="11" t="str">
        <f>IF('1. Datos de los empleados'!A73="","",'1. Datos de los empleados'!E73)</f>
        <v/>
      </c>
      <c r="F72" s="12" t="str">
        <f>IF('1. Datos de los empleados'!A73="","",'1. Datos de los empleados'!J73+'1. Datos de los empleados'!N73)</f>
        <v/>
      </c>
      <c r="G72" s="12" t="str">
        <f>IF('1. Datos de los empleados'!E73="","",'1. Datos de los empleados'!R73)</f>
        <v/>
      </c>
      <c r="H72" s="13" t="str">
        <f>IF(A72="","",'1. Datos de los empleados'!T73-VLOOKUP(C72,Tbl2_CalculationTool[],3,FALSE))</f>
        <v/>
      </c>
      <c r="I72" s="14" t="str">
        <f>IF(A72="","",('1. Datos de los empleados'!T73-VLOOKUP(C72,Tbl2_CalculationTool[],3,FALSE))/VLOOKUP(C72,Tbl2_CalculationTool[],3,FALSE))</f>
        <v/>
      </c>
      <c r="J72" s="15"/>
      <c r="K72" s="15"/>
      <c r="L72" s="15"/>
      <c r="M72" s="15"/>
      <c r="N72" s="15"/>
      <c r="O72" s="15"/>
      <c r="P72" s="15"/>
    </row>
    <row r="73" spans="1:16">
      <c r="A73" s="39" t="str">
        <f>IF('1. Datos de los empleados'!A74="","",'1. Datos de los empleados'!A74)</f>
        <v/>
      </c>
      <c r="B73" s="11" t="str">
        <f>IF('1. Datos de los empleados'!A74="","",'1. Datos de los empleados'!B74)</f>
        <v/>
      </c>
      <c r="C73" s="11" t="str">
        <f>IF('1. Datos de los empleados'!A74="","",'1. Datos de los empleados'!C74)</f>
        <v/>
      </c>
      <c r="D73" s="11" t="str">
        <f>IF('1. Datos de los empleados'!A74="","",'1. Datos de los empleados'!D74)</f>
        <v/>
      </c>
      <c r="E73" s="11" t="str">
        <f>IF('1. Datos de los empleados'!A74="","",'1. Datos de los empleados'!E74)</f>
        <v/>
      </c>
      <c r="F73" s="12" t="str">
        <f>IF('1. Datos de los empleados'!A74="","",'1. Datos de los empleados'!J74+'1. Datos de los empleados'!N74)</f>
        <v/>
      </c>
      <c r="G73" s="12" t="str">
        <f>IF('1. Datos de los empleados'!E74="","",'1. Datos de los empleados'!R74)</f>
        <v/>
      </c>
      <c r="H73" s="13" t="str">
        <f>IF(A73="","",'1. Datos de los empleados'!T74-VLOOKUP(C73,Tbl2_CalculationTool[],3,FALSE))</f>
        <v/>
      </c>
      <c r="I73" s="14" t="str">
        <f>IF(A73="","",('1. Datos de los empleados'!T74-VLOOKUP(C73,Tbl2_CalculationTool[],3,FALSE))/VLOOKUP(C73,Tbl2_CalculationTool[],3,FALSE))</f>
        <v/>
      </c>
      <c r="J73" s="15"/>
      <c r="K73" s="15"/>
      <c r="L73" s="15"/>
      <c r="M73" s="15"/>
      <c r="N73" s="15"/>
      <c r="O73" s="15"/>
      <c r="P73" s="15"/>
    </row>
    <row r="74" spans="1:16">
      <c r="A74" s="39" t="str">
        <f>IF('1. Datos de los empleados'!A75="","",'1. Datos de los empleados'!A75)</f>
        <v/>
      </c>
      <c r="B74" s="11" t="str">
        <f>IF('1. Datos de los empleados'!A75="","",'1. Datos de los empleados'!B75)</f>
        <v/>
      </c>
      <c r="C74" s="11" t="str">
        <f>IF('1. Datos de los empleados'!A75="","",'1. Datos de los empleados'!C75)</f>
        <v/>
      </c>
      <c r="D74" s="11" t="str">
        <f>IF('1. Datos de los empleados'!A75="","",'1. Datos de los empleados'!D75)</f>
        <v/>
      </c>
      <c r="E74" s="11" t="str">
        <f>IF('1. Datos de los empleados'!A75="","",'1. Datos de los empleados'!E75)</f>
        <v/>
      </c>
      <c r="F74" s="12" t="str">
        <f>IF('1. Datos de los empleados'!A75="","",'1. Datos de los empleados'!J75+'1. Datos de los empleados'!N75)</f>
        <v/>
      </c>
      <c r="G74" s="12" t="str">
        <f>IF('1. Datos de los empleados'!E75="","",'1. Datos de los empleados'!R75)</f>
        <v/>
      </c>
      <c r="H74" s="13" t="str">
        <f>IF(A74="","",'1. Datos de los empleados'!T75-VLOOKUP(C74,Tbl2_CalculationTool[],3,FALSE))</f>
        <v/>
      </c>
      <c r="I74" s="14" t="str">
        <f>IF(A74="","",('1. Datos de los empleados'!T75-VLOOKUP(C74,Tbl2_CalculationTool[],3,FALSE))/VLOOKUP(C74,Tbl2_CalculationTool[],3,FALSE))</f>
        <v/>
      </c>
      <c r="J74" s="15"/>
      <c r="K74" s="15"/>
      <c r="L74" s="15"/>
      <c r="M74" s="15"/>
      <c r="N74" s="15"/>
      <c r="O74" s="15"/>
      <c r="P74" s="15"/>
    </row>
    <row r="75" spans="1:16">
      <c r="A75" s="39" t="str">
        <f>IF('1. Datos de los empleados'!A76="","",'1. Datos de los empleados'!A76)</f>
        <v/>
      </c>
      <c r="B75" s="11" t="str">
        <f>IF('1. Datos de los empleados'!A76="","",'1. Datos de los empleados'!B76)</f>
        <v/>
      </c>
      <c r="C75" s="11" t="str">
        <f>IF('1. Datos de los empleados'!A76="","",'1. Datos de los empleados'!C76)</f>
        <v/>
      </c>
      <c r="D75" s="11" t="str">
        <f>IF('1. Datos de los empleados'!A76="","",'1. Datos de los empleados'!D76)</f>
        <v/>
      </c>
      <c r="E75" s="11" t="str">
        <f>IF('1. Datos de los empleados'!A76="","",'1. Datos de los empleados'!E76)</f>
        <v/>
      </c>
      <c r="F75" s="12" t="str">
        <f>IF('1. Datos de los empleados'!A76="","",'1. Datos de los empleados'!J76+'1. Datos de los empleados'!N76)</f>
        <v/>
      </c>
      <c r="G75" s="12" t="str">
        <f>IF('1. Datos de los empleados'!E76="","",'1. Datos de los empleados'!R76)</f>
        <v/>
      </c>
      <c r="H75" s="13" t="str">
        <f>IF(A75="","",'1. Datos de los empleados'!T76-VLOOKUP(C75,Tbl2_CalculationTool[],3,FALSE))</f>
        <v/>
      </c>
      <c r="I75" s="14" t="str">
        <f>IF(A75="","",('1. Datos de los empleados'!T76-VLOOKUP(C75,Tbl2_CalculationTool[],3,FALSE))/VLOOKUP(C75,Tbl2_CalculationTool[],3,FALSE))</f>
        <v/>
      </c>
      <c r="J75" s="15"/>
      <c r="K75" s="15"/>
      <c r="L75" s="15"/>
      <c r="M75" s="15"/>
      <c r="N75" s="15"/>
      <c r="O75" s="15"/>
      <c r="P75" s="15"/>
    </row>
    <row r="76" spans="1:16">
      <c r="A76" s="39" t="str">
        <f>IF('1. Datos de los empleados'!A77="","",'1. Datos de los empleados'!A77)</f>
        <v/>
      </c>
      <c r="B76" s="11" t="str">
        <f>IF('1. Datos de los empleados'!A77="","",'1. Datos de los empleados'!B77)</f>
        <v/>
      </c>
      <c r="C76" s="11" t="str">
        <f>IF('1. Datos de los empleados'!A77="","",'1. Datos de los empleados'!C77)</f>
        <v/>
      </c>
      <c r="D76" s="11" t="str">
        <f>IF('1. Datos de los empleados'!A77="","",'1. Datos de los empleados'!D77)</f>
        <v/>
      </c>
      <c r="E76" s="11" t="str">
        <f>IF('1. Datos de los empleados'!A77="","",'1. Datos de los empleados'!E77)</f>
        <v/>
      </c>
      <c r="F76" s="12" t="str">
        <f>IF('1. Datos de los empleados'!A77="","",'1. Datos de los empleados'!J77+'1. Datos de los empleados'!N77)</f>
        <v/>
      </c>
      <c r="G76" s="12" t="str">
        <f>IF('1. Datos de los empleados'!E77="","",'1. Datos de los empleados'!R77)</f>
        <v/>
      </c>
      <c r="H76" s="13" t="str">
        <f>IF(A76="","",'1. Datos de los empleados'!T77-VLOOKUP(C76,Tbl2_CalculationTool[],3,FALSE))</f>
        <v/>
      </c>
      <c r="I76" s="14" t="str">
        <f>IF(A76="","",('1. Datos de los empleados'!T77-VLOOKUP(C76,Tbl2_CalculationTool[],3,FALSE))/VLOOKUP(C76,Tbl2_CalculationTool[],3,FALSE))</f>
        <v/>
      </c>
      <c r="J76" s="15"/>
      <c r="K76" s="15"/>
      <c r="L76" s="15"/>
      <c r="M76" s="15"/>
      <c r="N76" s="15"/>
      <c r="O76" s="15"/>
      <c r="P76" s="15"/>
    </row>
    <row r="77" spans="1:16">
      <c r="A77" s="39" t="str">
        <f>IF('1. Datos de los empleados'!A78="","",'1. Datos de los empleados'!A78)</f>
        <v/>
      </c>
      <c r="B77" s="11" t="str">
        <f>IF('1. Datos de los empleados'!A78="","",'1. Datos de los empleados'!B78)</f>
        <v/>
      </c>
      <c r="C77" s="11" t="str">
        <f>IF('1. Datos de los empleados'!A78="","",'1. Datos de los empleados'!C78)</f>
        <v/>
      </c>
      <c r="D77" s="11" t="str">
        <f>IF('1. Datos de los empleados'!A78="","",'1. Datos de los empleados'!D78)</f>
        <v/>
      </c>
      <c r="E77" s="11" t="str">
        <f>IF('1. Datos de los empleados'!A78="","",'1. Datos de los empleados'!E78)</f>
        <v/>
      </c>
      <c r="F77" s="12" t="str">
        <f>IF('1. Datos de los empleados'!A78="","",'1. Datos de los empleados'!J78+'1. Datos de los empleados'!N78)</f>
        <v/>
      </c>
      <c r="G77" s="12" t="str">
        <f>IF('1. Datos de los empleados'!E78="","",'1. Datos de los empleados'!R78)</f>
        <v/>
      </c>
      <c r="H77" s="13" t="str">
        <f>IF(A77="","",'1. Datos de los empleados'!T78-VLOOKUP(C77,Tbl2_CalculationTool[],3,FALSE))</f>
        <v/>
      </c>
      <c r="I77" s="14" t="str">
        <f>IF(A77="","",('1. Datos de los empleados'!T78-VLOOKUP(C77,Tbl2_CalculationTool[],3,FALSE))/VLOOKUP(C77,Tbl2_CalculationTool[],3,FALSE))</f>
        <v/>
      </c>
      <c r="J77" s="15"/>
      <c r="K77" s="15"/>
      <c r="L77" s="15"/>
      <c r="M77" s="15"/>
      <c r="N77" s="15"/>
      <c r="O77" s="15"/>
      <c r="P77" s="15"/>
    </row>
    <row r="78" spans="1:16">
      <c r="A78" s="39" t="str">
        <f>IF('1. Datos de los empleados'!A79="","",'1. Datos de los empleados'!A79)</f>
        <v/>
      </c>
      <c r="B78" s="11" t="str">
        <f>IF('1. Datos de los empleados'!A79="","",'1. Datos de los empleados'!B79)</f>
        <v/>
      </c>
      <c r="C78" s="11" t="str">
        <f>IF('1. Datos de los empleados'!A79="","",'1. Datos de los empleados'!C79)</f>
        <v/>
      </c>
      <c r="D78" s="11" t="str">
        <f>IF('1. Datos de los empleados'!A79="","",'1. Datos de los empleados'!D79)</f>
        <v/>
      </c>
      <c r="E78" s="11" t="str">
        <f>IF('1. Datos de los empleados'!A79="","",'1. Datos de los empleados'!E79)</f>
        <v/>
      </c>
      <c r="F78" s="12" t="str">
        <f>IF('1. Datos de los empleados'!A79="","",'1. Datos de los empleados'!J79+'1. Datos de los empleados'!N79)</f>
        <v/>
      </c>
      <c r="G78" s="12" t="str">
        <f>IF('1. Datos de los empleados'!E79="","",'1. Datos de los empleados'!R79)</f>
        <v/>
      </c>
      <c r="H78" s="13" t="str">
        <f>IF(A78="","",'1. Datos de los empleados'!T79-VLOOKUP(C78,Tbl2_CalculationTool[],3,FALSE))</f>
        <v/>
      </c>
      <c r="I78" s="14" t="str">
        <f>IF(A78="","",('1. Datos de los empleados'!T79-VLOOKUP(C78,Tbl2_CalculationTool[],3,FALSE))/VLOOKUP(C78,Tbl2_CalculationTool[],3,FALSE))</f>
        <v/>
      </c>
      <c r="J78" s="15"/>
      <c r="K78" s="15"/>
      <c r="L78" s="15"/>
      <c r="M78" s="15"/>
      <c r="N78" s="15"/>
      <c r="O78" s="15"/>
      <c r="P78" s="15"/>
    </row>
    <row r="79" spans="1:16">
      <c r="A79" s="39" t="str">
        <f>IF('1. Datos de los empleados'!A80="","",'1. Datos de los empleados'!A80)</f>
        <v/>
      </c>
      <c r="B79" s="11" t="str">
        <f>IF('1. Datos de los empleados'!A80="","",'1. Datos de los empleados'!B80)</f>
        <v/>
      </c>
      <c r="C79" s="11" t="str">
        <f>IF('1. Datos de los empleados'!A80="","",'1. Datos de los empleados'!C80)</f>
        <v/>
      </c>
      <c r="D79" s="11" t="str">
        <f>IF('1. Datos de los empleados'!A80="","",'1. Datos de los empleados'!D80)</f>
        <v/>
      </c>
      <c r="E79" s="11" t="str">
        <f>IF('1. Datos de los empleados'!A80="","",'1. Datos de los empleados'!E80)</f>
        <v/>
      </c>
      <c r="F79" s="12" t="str">
        <f>IF('1. Datos de los empleados'!A80="","",'1. Datos de los empleados'!J80+'1. Datos de los empleados'!N80)</f>
        <v/>
      </c>
      <c r="G79" s="12" t="str">
        <f>IF('1. Datos de los empleados'!E80="","",'1. Datos de los empleados'!R80)</f>
        <v/>
      </c>
      <c r="H79" s="13" t="str">
        <f>IF(A79="","",'1. Datos de los empleados'!T80-VLOOKUP(C79,Tbl2_CalculationTool[],3,FALSE))</f>
        <v/>
      </c>
      <c r="I79" s="14" t="str">
        <f>IF(A79="","",('1. Datos de los empleados'!T80-VLOOKUP(C79,Tbl2_CalculationTool[],3,FALSE))/VLOOKUP(C79,Tbl2_CalculationTool[],3,FALSE))</f>
        <v/>
      </c>
      <c r="J79" s="15"/>
      <c r="K79" s="15"/>
      <c r="L79" s="15"/>
      <c r="M79" s="15"/>
      <c r="N79" s="15"/>
      <c r="O79" s="15"/>
      <c r="P79" s="15"/>
    </row>
    <row r="80" spans="1:16">
      <c r="A80" s="39" t="str">
        <f>IF('1. Datos de los empleados'!A81="","",'1. Datos de los empleados'!A81)</f>
        <v/>
      </c>
      <c r="B80" s="11" t="str">
        <f>IF('1. Datos de los empleados'!A81="","",'1. Datos de los empleados'!B81)</f>
        <v/>
      </c>
      <c r="C80" s="11" t="str">
        <f>IF('1. Datos de los empleados'!A81="","",'1. Datos de los empleados'!C81)</f>
        <v/>
      </c>
      <c r="D80" s="11" t="str">
        <f>IF('1. Datos de los empleados'!A81="","",'1. Datos de los empleados'!D81)</f>
        <v/>
      </c>
      <c r="E80" s="11" t="str">
        <f>IF('1. Datos de los empleados'!A81="","",'1. Datos de los empleados'!E81)</f>
        <v/>
      </c>
      <c r="F80" s="12" t="str">
        <f>IF('1. Datos de los empleados'!A81="","",'1. Datos de los empleados'!J81+'1. Datos de los empleados'!N81)</f>
        <v/>
      </c>
      <c r="G80" s="12" t="str">
        <f>IF('1. Datos de los empleados'!E81="","",'1. Datos de los empleados'!R81)</f>
        <v/>
      </c>
      <c r="H80" s="13" t="str">
        <f>IF(A80="","",'1. Datos de los empleados'!T81-VLOOKUP(C80,Tbl2_CalculationTool[],3,FALSE))</f>
        <v/>
      </c>
      <c r="I80" s="14" t="str">
        <f>IF(A80="","",('1. Datos de los empleados'!T81-VLOOKUP(C80,Tbl2_CalculationTool[],3,FALSE))/VLOOKUP(C80,Tbl2_CalculationTool[],3,FALSE))</f>
        <v/>
      </c>
      <c r="J80" s="15"/>
      <c r="K80" s="15"/>
      <c r="L80" s="15"/>
      <c r="M80" s="15"/>
      <c r="N80" s="15"/>
      <c r="O80" s="15"/>
      <c r="P80" s="15"/>
    </row>
    <row r="81" spans="1:16">
      <c r="A81" s="39" t="str">
        <f>IF('1. Datos de los empleados'!A82="","",'1. Datos de los empleados'!A82)</f>
        <v/>
      </c>
      <c r="B81" s="11" t="str">
        <f>IF('1. Datos de los empleados'!A82="","",'1. Datos de los empleados'!B82)</f>
        <v/>
      </c>
      <c r="C81" s="11" t="str">
        <f>IF('1. Datos de los empleados'!A82="","",'1. Datos de los empleados'!C82)</f>
        <v/>
      </c>
      <c r="D81" s="11" t="str">
        <f>IF('1. Datos de los empleados'!A82="","",'1. Datos de los empleados'!D82)</f>
        <v/>
      </c>
      <c r="E81" s="11" t="str">
        <f>IF('1. Datos de los empleados'!A82="","",'1. Datos de los empleados'!E82)</f>
        <v/>
      </c>
      <c r="F81" s="12" t="str">
        <f>IF('1. Datos de los empleados'!A82="","",'1. Datos de los empleados'!J82+'1. Datos de los empleados'!N82)</f>
        <v/>
      </c>
      <c r="G81" s="12" t="str">
        <f>IF('1. Datos de los empleados'!E82="","",'1. Datos de los empleados'!R82)</f>
        <v/>
      </c>
      <c r="H81" s="13" t="str">
        <f>IF(A81="","",'1. Datos de los empleados'!T82-VLOOKUP(C81,Tbl2_CalculationTool[],3,FALSE))</f>
        <v/>
      </c>
      <c r="I81" s="14" t="str">
        <f>IF(A81="","",('1. Datos de los empleados'!T82-VLOOKUP(C81,Tbl2_CalculationTool[],3,FALSE))/VLOOKUP(C81,Tbl2_CalculationTool[],3,FALSE))</f>
        <v/>
      </c>
      <c r="J81" s="15"/>
      <c r="K81" s="15"/>
      <c r="L81" s="15"/>
      <c r="M81" s="15"/>
      <c r="N81" s="15"/>
      <c r="O81" s="15"/>
      <c r="P81" s="15"/>
    </row>
    <row r="82" spans="1:16">
      <c r="A82" s="39" t="str">
        <f>IF('1. Datos de los empleados'!A83="","",'1. Datos de los empleados'!A83)</f>
        <v/>
      </c>
      <c r="B82" s="11" t="str">
        <f>IF('1. Datos de los empleados'!A83="","",'1. Datos de los empleados'!B83)</f>
        <v/>
      </c>
      <c r="C82" s="11" t="str">
        <f>IF('1. Datos de los empleados'!A83="","",'1. Datos de los empleados'!C83)</f>
        <v/>
      </c>
      <c r="D82" s="11" t="str">
        <f>IF('1. Datos de los empleados'!A83="","",'1. Datos de los empleados'!D83)</f>
        <v/>
      </c>
      <c r="E82" s="11" t="str">
        <f>IF('1. Datos de los empleados'!A83="","",'1. Datos de los empleados'!E83)</f>
        <v/>
      </c>
      <c r="F82" s="12" t="str">
        <f>IF('1. Datos de los empleados'!A83="","",'1. Datos de los empleados'!J83+'1. Datos de los empleados'!N83)</f>
        <v/>
      </c>
      <c r="G82" s="12" t="str">
        <f>IF('1. Datos de los empleados'!E83="","",'1. Datos de los empleados'!R83)</f>
        <v/>
      </c>
      <c r="H82" s="13" t="str">
        <f>IF(A82="","",'1. Datos de los empleados'!T83-VLOOKUP(C82,Tbl2_CalculationTool[],3,FALSE))</f>
        <v/>
      </c>
      <c r="I82" s="14" t="str">
        <f>IF(A82="","",('1. Datos de los empleados'!T83-VLOOKUP(C82,Tbl2_CalculationTool[],3,FALSE))/VLOOKUP(C82,Tbl2_CalculationTool[],3,FALSE))</f>
        <v/>
      </c>
      <c r="J82" s="15"/>
      <c r="K82" s="15"/>
      <c r="L82" s="15"/>
      <c r="M82" s="15"/>
      <c r="N82" s="15"/>
      <c r="O82" s="15"/>
      <c r="P82" s="15"/>
    </row>
    <row r="83" spans="1:16">
      <c r="A83" s="39" t="str">
        <f>IF('1. Datos de los empleados'!A84="","",'1. Datos de los empleados'!A84)</f>
        <v/>
      </c>
      <c r="B83" s="11" t="str">
        <f>IF('1. Datos de los empleados'!A84="","",'1. Datos de los empleados'!B84)</f>
        <v/>
      </c>
      <c r="C83" s="11" t="str">
        <f>IF('1. Datos de los empleados'!A84="","",'1. Datos de los empleados'!C84)</f>
        <v/>
      </c>
      <c r="D83" s="11" t="str">
        <f>IF('1. Datos de los empleados'!A84="","",'1. Datos de los empleados'!D84)</f>
        <v/>
      </c>
      <c r="E83" s="11" t="str">
        <f>IF('1. Datos de los empleados'!A84="","",'1. Datos de los empleados'!E84)</f>
        <v/>
      </c>
      <c r="F83" s="12" t="str">
        <f>IF('1. Datos de los empleados'!A84="","",'1. Datos de los empleados'!J84+'1. Datos de los empleados'!N84)</f>
        <v/>
      </c>
      <c r="G83" s="12" t="str">
        <f>IF('1. Datos de los empleados'!E84="","",'1. Datos de los empleados'!R84)</f>
        <v/>
      </c>
      <c r="H83" s="13" t="str">
        <f>IF(A83="","",'1. Datos de los empleados'!T84-VLOOKUP(C83,Tbl2_CalculationTool[],3,FALSE))</f>
        <v/>
      </c>
      <c r="I83" s="14" t="str">
        <f>IF(A83="","",('1. Datos de los empleados'!T84-VLOOKUP(C83,Tbl2_CalculationTool[],3,FALSE))/VLOOKUP(C83,Tbl2_CalculationTool[],3,FALSE))</f>
        <v/>
      </c>
      <c r="J83" s="15"/>
      <c r="K83" s="15"/>
      <c r="L83" s="15"/>
      <c r="M83" s="15"/>
      <c r="N83" s="15"/>
      <c r="O83" s="15"/>
      <c r="P83" s="15"/>
    </row>
    <row r="84" spans="1:16">
      <c r="A84" s="39" t="str">
        <f>IF('1. Datos de los empleados'!A85="","",'1. Datos de los empleados'!A85)</f>
        <v/>
      </c>
      <c r="B84" s="11" t="str">
        <f>IF('1. Datos de los empleados'!A85="","",'1. Datos de los empleados'!B85)</f>
        <v/>
      </c>
      <c r="C84" s="11" t="str">
        <f>IF('1. Datos de los empleados'!A85="","",'1. Datos de los empleados'!C85)</f>
        <v/>
      </c>
      <c r="D84" s="11" t="str">
        <f>IF('1. Datos de los empleados'!A85="","",'1. Datos de los empleados'!D85)</f>
        <v/>
      </c>
      <c r="E84" s="11" t="str">
        <f>IF('1. Datos de los empleados'!A85="","",'1. Datos de los empleados'!E85)</f>
        <v/>
      </c>
      <c r="F84" s="12" t="str">
        <f>IF('1. Datos de los empleados'!A85="","",'1. Datos de los empleados'!J85+'1. Datos de los empleados'!N85)</f>
        <v/>
      </c>
      <c r="G84" s="12" t="str">
        <f>IF('1. Datos de los empleados'!E85="","",'1. Datos de los empleados'!R85)</f>
        <v/>
      </c>
      <c r="H84" s="13" t="str">
        <f>IF(A84="","",'1. Datos de los empleados'!T85-VLOOKUP(C84,Tbl2_CalculationTool[],3,FALSE))</f>
        <v/>
      </c>
      <c r="I84" s="14" t="str">
        <f>IF(A84="","",('1. Datos de los empleados'!T85-VLOOKUP(C84,Tbl2_CalculationTool[],3,FALSE))/VLOOKUP(C84,Tbl2_CalculationTool[],3,FALSE))</f>
        <v/>
      </c>
      <c r="J84" s="15"/>
      <c r="K84" s="15"/>
      <c r="L84" s="15"/>
      <c r="M84" s="15"/>
      <c r="N84" s="15"/>
      <c r="O84" s="15"/>
      <c r="P84" s="15"/>
    </row>
    <row r="85" spans="1:16">
      <c r="A85" s="39" t="str">
        <f>IF('1. Datos de los empleados'!A86="","",'1. Datos de los empleados'!A86)</f>
        <v/>
      </c>
      <c r="B85" s="11" t="str">
        <f>IF('1. Datos de los empleados'!A86="","",'1. Datos de los empleados'!B86)</f>
        <v/>
      </c>
      <c r="C85" s="11" t="str">
        <f>IF('1. Datos de los empleados'!A86="","",'1. Datos de los empleados'!C86)</f>
        <v/>
      </c>
      <c r="D85" s="11" t="str">
        <f>IF('1. Datos de los empleados'!A86="","",'1. Datos de los empleados'!D86)</f>
        <v/>
      </c>
      <c r="E85" s="11" t="str">
        <f>IF('1. Datos de los empleados'!A86="","",'1. Datos de los empleados'!E86)</f>
        <v/>
      </c>
      <c r="F85" s="12" t="str">
        <f>IF('1. Datos de los empleados'!A86="","",'1. Datos de los empleados'!J86+'1. Datos de los empleados'!N86)</f>
        <v/>
      </c>
      <c r="G85" s="12" t="str">
        <f>IF('1. Datos de los empleados'!E86="","",'1. Datos de los empleados'!R86)</f>
        <v/>
      </c>
      <c r="H85" s="13" t="str">
        <f>IF(A85="","",'1. Datos de los empleados'!T86-VLOOKUP(C85,Tbl2_CalculationTool[],3,FALSE))</f>
        <v/>
      </c>
      <c r="I85" s="14" t="str">
        <f>IF(A85="","",('1. Datos de los empleados'!T86-VLOOKUP(C85,Tbl2_CalculationTool[],3,FALSE))/VLOOKUP(C85,Tbl2_CalculationTool[],3,FALSE))</f>
        <v/>
      </c>
      <c r="J85" s="15"/>
      <c r="K85" s="15"/>
      <c r="L85" s="15"/>
      <c r="M85" s="15"/>
      <c r="N85" s="15"/>
      <c r="O85" s="15"/>
      <c r="P85" s="15"/>
    </row>
    <row r="86" spans="1:16">
      <c r="A86" s="39" t="str">
        <f>IF('1. Datos de los empleados'!A87="","",'1. Datos de los empleados'!A87)</f>
        <v/>
      </c>
      <c r="B86" s="11" t="str">
        <f>IF('1. Datos de los empleados'!A87="","",'1. Datos de los empleados'!B87)</f>
        <v/>
      </c>
      <c r="C86" s="11" t="str">
        <f>IF('1. Datos de los empleados'!A87="","",'1. Datos de los empleados'!C87)</f>
        <v/>
      </c>
      <c r="D86" s="11" t="str">
        <f>IF('1. Datos de los empleados'!A87="","",'1. Datos de los empleados'!D87)</f>
        <v/>
      </c>
      <c r="E86" s="11" t="str">
        <f>IF('1. Datos de los empleados'!A87="","",'1. Datos de los empleados'!E87)</f>
        <v/>
      </c>
      <c r="F86" s="12" t="str">
        <f>IF('1. Datos de los empleados'!A87="","",'1. Datos de los empleados'!J87+'1. Datos de los empleados'!N87)</f>
        <v/>
      </c>
      <c r="G86" s="12" t="str">
        <f>IF('1. Datos de los empleados'!E87="","",'1. Datos de los empleados'!R87)</f>
        <v/>
      </c>
      <c r="H86" s="13" t="str">
        <f>IF(A86="","",'1. Datos de los empleados'!T87-VLOOKUP(C86,Tbl2_CalculationTool[],3,FALSE))</f>
        <v/>
      </c>
      <c r="I86" s="14" t="str">
        <f>IF(A86="","",('1. Datos de los empleados'!T87-VLOOKUP(C86,Tbl2_CalculationTool[],3,FALSE))/VLOOKUP(C86,Tbl2_CalculationTool[],3,FALSE))</f>
        <v/>
      </c>
      <c r="J86" s="15"/>
      <c r="K86" s="15"/>
      <c r="L86" s="15"/>
      <c r="M86" s="15"/>
      <c r="N86" s="15"/>
      <c r="O86" s="15"/>
      <c r="P86" s="15"/>
    </row>
    <row r="87" spans="1:16">
      <c r="A87" s="39" t="str">
        <f>IF('1. Datos de los empleados'!A88="","",'1. Datos de los empleados'!A88)</f>
        <v/>
      </c>
      <c r="B87" s="11" t="str">
        <f>IF('1. Datos de los empleados'!A88="","",'1. Datos de los empleados'!B88)</f>
        <v/>
      </c>
      <c r="C87" s="11" t="str">
        <f>IF('1. Datos de los empleados'!A88="","",'1. Datos de los empleados'!C88)</f>
        <v/>
      </c>
      <c r="D87" s="11" t="str">
        <f>IF('1. Datos de los empleados'!A88="","",'1. Datos de los empleados'!D88)</f>
        <v/>
      </c>
      <c r="E87" s="11" t="str">
        <f>IF('1. Datos de los empleados'!A88="","",'1. Datos de los empleados'!E88)</f>
        <v/>
      </c>
      <c r="F87" s="12" t="str">
        <f>IF('1. Datos de los empleados'!A88="","",'1. Datos de los empleados'!J88+'1. Datos de los empleados'!N88)</f>
        <v/>
      </c>
      <c r="G87" s="12" t="str">
        <f>IF('1. Datos de los empleados'!E88="","",'1. Datos de los empleados'!R88)</f>
        <v/>
      </c>
      <c r="H87" s="13" t="str">
        <f>IF(A87="","",'1. Datos de los empleados'!T88-VLOOKUP(C87,Tbl2_CalculationTool[],3,FALSE))</f>
        <v/>
      </c>
      <c r="I87" s="14" t="str">
        <f>IF(A87="","",('1. Datos de los empleados'!T88-VLOOKUP(C87,Tbl2_CalculationTool[],3,FALSE))/VLOOKUP(C87,Tbl2_CalculationTool[],3,FALSE))</f>
        <v/>
      </c>
      <c r="J87" s="15"/>
      <c r="K87" s="15"/>
      <c r="L87" s="15"/>
      <c r="M87" s="15"/>
      <c r="N87" s="15"/>
      <c r="O87" s="15"/>
      <c r="P87" s="15"/>
    </row>
    <row r="88" spans="1:16">
      <c r="A88" s="39" t="str">
        <f>IF('1. Datos de los empleados'!A89="","",'1. Datos de los empleados'!A89)</f>
        <v/>
      </c>
      <c r="B88" s="11" t="str">
        <f>IF('1. Datos de los empleados'!A89="","",'1. Datos de los empleados'!B89)</f>
        <v/>
      </c>
      <c r="C88" s="11" t="str">
        <f>IF('1. Datos de los empleados'!A89="","",'1. Datos de los empleados'!C89)</f>
        <v/>
      </c>
      <c r="D88" s="11" t="str">
        <f>IF('1. Datos de los empleados'!A89="","",'1. Datos de los empleados'!D89)</f>
        <v/>
      </c>
      <c r="E88" s="11" t="str">
        <f>IF('1. Datos de los empleados'!A89="","",'1. Datos de los empleados'!E89)</f>
        <v/>
      </c>
      <c r="F88" s="12" t="str">
        <f>IF('1. Datos de los empleados'!A89="","",'1. Datos de los empleados'!J89+'1. Datos de los empleados'!N89)</f>
        <v/>
      </c>
      <c r="G88" s="12" t="str">
        <f>IF('1. Datos de los empleados'!E89="","",'1. Datos de los empleados'!R89)</f>
        <v/>
      </c>
      <c r="H88" s="13" t="str">
        <f>IF(A88="","",'1. Datos de los empleados'!T89-VLOOKUP(C88,Tbl2_CalculationTool[],3,FALSE))</f>
        <v/>
      </c>
      <c r="I88" s="14" t="str">
        <f>IF(A88="","",('1. Datos de los empleados'!T89-VLOOKUP(C88,Tbl2_CalculationTool[],3,FALSE))/VLOOKUP(C88,Tbl2_CalculationTool[],3,FALSE))</f>
        <v/>
      </c>
      <c r="J88" s="15"/>
      <c r="K88" s="15"/>
      <c r="L88" s="15"/>
      <c r="M88" s="15"/>
      <c r="N88" s="15"/>
      <c r="O88" s="15"/>
      <c r="P88" s="15"/>
    </row>
    <row r="89" spans="1:16">
      <c r="A89" s="39" t="str">
        <f>IF('1. Datos de los empleados'!A90="","",'1. Datos de los empleados'!A90)</f>
        <v/>
      </c>
      <c r="B89" s="11" t="str">
        <f>IF('1. Datos de los empleados'!A90="","",'1. Datos de los empleados'!B90)</f>
        <v/>
      </c>
      <c r="C89" s="11" t="str">
        <f>IF('1. Datos de los empleados'!A90="","",'1. Datos de los empleados'!C90)</f>
        <v/>
      </c>
      <c r="D89" s="11" t="str">
        <f>IF('1. Datos de los empleados'!A90="","",'1. Datos de los empleados'!D90)</f>
        <v/>
      </c>
      <c r="E89" s="11" t="str">
        <f>IF('1. Datos de los empleados'!A90="","",'1. Datos de los empleados'!E90)</f>
        <v/>
      </c>
      <c r="F89" s="12" t="str">
        <f>IF('1. Datos de los empleados'!A90="","",'1. Datos de los empleados'!J90+'1. Datos de los empleados'!N90)</f>
        <v/>
      </c>
      <c r="G89" s="12" t="str">
        <f>IF('1. Datos de los empleados'!E90="","",'1. Datos de los empleados'!R90)</f>
        <v/>
      </c>
      <c r="H89" s="13" t="str">
        <f>IF(A89="","",'1. Datos de los empleados'!T90-VLOOKUP(C89,Tbl2_CalculationTool[],3,FALSE))</f>
        <v/>
      </c>
      <c r="I89" s="14" t="str">
        <f>IF(A89="","",('1. Datos de los empleados'!T90-VLOOKUP(C89,Tbl2_CalculationTool[],3,FALSE))/VLOOKUP(C89,Tbl2_CalculationTool[],3,FALSE))</f>
        <v/>
      </c>
      <c r="J89" s="15"/>
      <c r="K89" s="15"/>
      <c r="L89" s="15"/>
      <c r="M89" s="15"/>
      <c r="N89" s="15"/>
      <c r="O89" s="15"/>
      <c r="P89" s="15"/>
    </row>
    <row r="90" spans="1:16">
      <c r="A90" s="39" t="str">
        <f>IF('1. Datos de los empleados'!A91="","",'1. Datos de los empleados'!A91)</f>
        <v/>
      </c>
      <c r="B90" s="11" t="str">
        <f>IF('1. Datos de los empleados'!A91="","",'1. Datos de los empleados'!B91)</f>
        <v/>
      </c>
      <c r="C90" s="11" t="str">
        <f>IF('1. Datos de los empleados'!A91="","",'1. Datos de los empleados'!C91)</f>
        <v/>
      </c>
      <c r="D90" s="11" t="str">
        <f>IF('1. Datos de los empleados'!A91="","",'1. Datos de los empleados'!D91)</f>
        <v/>
      </c>
      <c r="E90" s="11" t="str">
        <f>IF('1. Datos de los empleados'!A91="","",'1. Datos de los empleados'!E91)</f>
        <v/>
      </c>
      <c r="F90" s="12" t="str">
        <f>IF('1. Datos de los empleados'!A91="","",'1. Datos de los empleados'!J91+'1. Datos de los empleados'!N91)</f>
        <v/>
      </c>
      <c r="G90" s="12" t="str">
        <f>IF('1. Datos de los empleados'!E91="","",'1. Datos de los empleados'!R91)</f>
        <v/>
      </c>
      <c r="H90" s="13" t="str">
        <f>IF(A90="","",'1. Datos de los empleados'!T91-VLOOKUP(C90,Tbl2_CalculationTool[],3,FALSE))</f>
        <v/>
      </c>
      <c r="I90" s="14" t="str">
        <f>IF(A90="","",('1. Datos de los empleados'!T91-VLOOKUP(C90,Tbl2_CalculationTool[],3,FALSE))/VLOOKUP(C90,Tbl2_CalculationTool[],3,FALSE))</f>
        <v/>
      </c>
      <c r="J90" s="15"/>
      <c r="K90" s="15"/>
      <c r="L90" s="15"/>
      <c r="M90" s="15"/>
      <c r="N90" s="15"/>
      <c r="O90" s="15"/>
      <c r="P90" s="15"/>
    </row>
    <row r="91" spans="1:16">
      <c r="A91" s="39" t="str">
        <f>IF('1. Datos de los empleados'!A92="","",'1. Datos de los empleados'!A92)</f>
        <v/>
      </c>
      <c r="B91" s="11" t="str">
        <f>IF('1. Datos de los empleados'!A92="","",'1. Datos de los empleados'!B92)</f>
        <v/>
      </c>
      <c r="C91" s="11" t="str">
        <f>IF('1. Datos de los empleados'!A92="","",'1. Datos de los empleados'!C92)</f>
        <v/>
      </c>
      <c r="D91" s="11" t="str">
        <f>IF('1. Datos de los empleados'!A92="","",'1. Datos de los empleados'!D92)</f>
        <v/>
      </c>
      <c r="E91" s="11" t="str">
        <f>IF('1. Datos de los empleados'!A92="","",'1. Datos de los empleados'!E92)</f>
        <v/>
      </c>
      <c r="F91" s="12" t="str">
        <f>IF('1. Datos de los empleados'!A92="","",'1. Datos de los empleados'!J92+'1. Datos de los empleados'!N92)</f>
        <v/>
      </c>
      <c r="G91" s="12" t="str">
        <f>IF('1. Datos de los empleados'!E92="","",'1. Datos de los empleados'!R92)</f>
        <v/>
      </c>
      <c r="H91" s="13" t="str">
        <f>IF(A91="","",'1. Datos de los empleados'!T92-VLOOKUP(C91,Tbl2_CalculationTool[],3,FALSE))</f>
        <v/>
      </c>
      <c r="I91" s="14" t="str">
        <f>IF(A91="","",('1. Datos de los empleados'!T92-VLOOKUP(C91,Tbl2_CalculationTool[],3,FALSE))/VLOOKUP(C91,Tbl2_CalculationTool[],3,FALSE))</f>
        <v/>
      </c>
      <c r="J91" s="15"/>
      <c r="K91" s="15"/>
      <c r="L91" s="15"/>
      <c r="M91" s="15"/>
      <c r="N91" s="15"/>
      <c r="O91" s="15"/>
      <c r="P91" s="15"/>
    </row>
    <row r="92" spans="1:16">
      <c r="A92" s="39" t="str">
        <f>IF('1. Datos de los empleados'!A93="","",'1. Datos de los empleados'!A93)</f>
        <v/>
      </c>
      <c r="B92" s="11" t="str">
        <f>IF('1. Datos de los empleados'!A93="","",'1. Datos de los empleados'!B93)</f>
        <v/>
      </c>
      <c r="C92" s="11" t="str">
        <f>IF('1. Datos de los empleados'!A93="","",'1. Datos de los empleados'!C93)</f>
        <v/>
      </c>
      <c r="D92" s="11" t="str">
        <f>IF('1. Datos de los empleados'!A93="","",'1. Datos de los empleados'!D93)</f>
        <v/>
      </c>
      <c r="E92" s="11" t="str">
        <f>IF('1. Datos de los empleados'!A93="","",'1. Datos de los empleados'!E93)</f>
        <v/>
      </c>
      <c r="F92" s="12" t="str">
        <f>IF('1. Datos de los empleados'!A93="","",'1. Datos de los empleados'!J93+'1. Datos de los empleados'!N93)</f>
        <v/>
      </c>
      <c r="G92" s="12" t="str">
        <f>IF('1. Datos de los empleados'!E93="","",'1. Datos de los empleados'!R93)</f>
        <v/>
      </c>
      <c r="H92" s="13" t="str">
        <f>IF(A92="","",'1. Datos de los empleados'!T93-VLOOKUP(C92,Tbl2_CalculationTool[],3,FALSE))</f>
        <v/>
      </c>
      <c r="I92" s="14" t="str">
        <f>IF(A92="","",('1. Datos de los empleados'!T93-VLOOKUP(C92,Tbl2_CalculationTool[],3,FALSE))/VLOOKUP(C92,Tbl2_CalculationTool[],3,FALSE))</f>
        <v/>
      </c>
      <c r="J92" s="15"/>
      <c r="K92" s="15"/>
      <c r="L92" s="15"/>
      <c r="M92" s="15"/>
      <c r="N92" s="15"/>
      <c r="O92" s="15"/>
      <c r="P92" s="15"/>
    </row>
    <row r="93" spans="1:16">
      <c r="A93" s="39" t="str">
        <f>IF('1. Datos de los empleados'!A94="","",'1. Datos de los empleados'!A94)</f>
        <v/>
      </c>
      <c r="B93" s="11" t="str">
        <f>IF('1. Datos de los empleados'!A94="","",'1. Datos de los empleados'!B94)</f>
        <v/>
      </c>
      <c r="C93" s="11" t="str">
        <f>IF('1. Datos de los empleados'!A94="","",'1. Datos de los empleados'!C94)</f>
        <v/>
      </c>
      <c r="D93" s="11" t="str">
        <f>IF('1. Datos de los empleados'!A94="","",'1. Datos de los empleados'!D94)</f>
        <v/>
      </c>
      <c r="E93" s="11" t="str">
        <f>IF('1. Datos de los empleados'!A94="","",'1. Datos de los empleados'!E94)</f>
        <v/>
      </c>
      <c r="F93" s="12" t="str">
        <f>IF('1. Datos de los empleados'!A94="","",'1. Datos de los empleados'!J94+'1. Datos de los empleados'!N94)</f>
        <v/>
      </c>
      <c r="G93" s="12" t="str">
        <f>IF('1. Datos de los empleados'!E94="","",'1. Datos de los empleados'!R94)</f>
        <v/>
      </c>
      <c r="H93" s="13" t="str">
        <f>IF(A93="","",'1. Datos de los empleados'!T94-VLOOKUP(C93,Tbl2_CalculationTool[],3,FALSE))</f>
        <v/>
      </c>
      <c r="I93" s="14" t="str">
        <f>IF(A93="","",('1. Datos de los empleados'!T94-VLOOKUP(C93,Tbl2_CalculationTool[],3,FALSE))/VLOOKUP(C93,Tbl2_CalculationTool[],3,FALSE))</f>
        <v/>
      </c>
      <c r="J93" s="15"/>
      <c r="K93" s="15"/>
      <c r="L93" s="15"/>
      <c r="M93" s="15"/>
      <c r="N93" s="15"/>
      <c r="O93" s="15"/>
      <c r="P93" s="15"/>
    </row>
    <row r="94" spans="1:16">
      <c r="A94" s="39" t="str">
        <f>IF('1. Datos de los empleados'!A95="","",'1. Datos de los empleados'!A95)</f>
        <v/>
      </c>
      <c r="B94" s="11" t="str">
        <f>IF('1. Datos de los empleados'!A95="","",'1. Datos de los empleados'!B95)</f>
        <v/>
      </c>
      <c r="C94" s="11" t="str">
        <f>IF('1. Datos de los empleados'!A95="","",'1. Datos de los empleados'!C95)</f>
        <v/>
      </c>
      <c r="D94" s="11" t="str">
        <f>IF('1. Datos de los empleados'!A95="","",'1. Datos de los empleados'!D95)</f>
        <v/>
      </c>
      <c r="E94" s="11" t="str">
        <f>IF('1. Datos de los empleados'!A95="","",'1. Datos de los empleados'!E95)</f>
        <v/>
      </c>
      <c r="F94" s="12" t="str">
        <f>IF('1. Datos de los empleados'!A95="","",'1. Datos de los empleados'!J95+'1. Datos de los empleados'!N95)</f>
        <v/>
      </c>
      <c r="G94" s="12" t="str">
        <f>IF('1. Datos de los empleados'!E95="","",'1. Datos de los empleados'!R95)</f>
        <v/>
      </c>
      <c r="H94" s="13" t="str">
        <f>IF(A94="","",'1. Datos de los empleados'!T95-VLOOKUP(C94,Tbl2_CalculationTool[],3,FALSE))</f>
        <v/>
      </c>
      <c r="I94" s="14" t="str">
        <f>IF(A94="","",('1. Datos de los empleados'!T95-VLOOKUP(C94,Tbl2_CalculationTool[],3,FALSE))/VLOOKUP(C94,Tbl2_CalculationTool[],3,FALSE))</f>
        <v/>
      </c>
      <c r="J94" s="15"/>
      <c r="K94" s="15"/>
      <c r="L94" s="15"/>
      <c r="M94" s="15"/>
      <c r="N94" s="15"/>
      <c r="O94" s="15"/>
      <c r="P94" s="15"/>
    </row>
    <row r="95" spans="1:16">
      <c r="A95" s="39" t="str">
        <f>IF('1. Datos de los empleados'!A96="","",'1. Datos de los empleados'!A96)</f>
        <v/>
      </c>
      <c r="B95" s="11" t="str">
        <f>IF('1. Datos de los empleados'!A96="","",'1. Datos de los empleados'!B96)</f>
        <v/>
      </c>
      <c r="C95" s="11" t="str">
        <f>IF('1. Datos de los empleados'!A96="","",'1. Datos de los empleados'!C96)</f>
        <v/>
      </c>
      <c r="D95" s="11" t="str">
        <f>IF('1. Datos de los empleados'!A96="","",'1. Datos de los empleados'!D96)</f>
        <v/>
      </c>
      <c r="E95" s="11" t="str">
        <f>IF('1. Datos de los empleados'!A96="","",'1. Datos de los empleados'!E96)</f>
        <v/>
      </c>
      <c r="F95" s="12" t="str">
        <f>IF('1. Datos de los empleados'!A96="","",'1. Datos de los empleados'!J96+'1. Datos de los empleados'!N96)</f>
        <v/>
      </c>
      <c r="G95" s="12" t="str">
        <f>IF('1. Datos de los empleados'!E96="","",'1. Datos de los empleados'!R96)</f>
        <v/>
      </c>
      <c r="H95" s="13" t="str">
        <f>IF(A95="","",'1. Datos de los empleados'!T96-VLOOKUP(C95,Tbl2_CalculationTool[],3,FALSE))</f>
        <v/>
      </c>
      <c r="I95" s="14" t="str">
        <f>IF(A95="","",('1. Datos de los empleados'!T96-VLOOKUP(C95,Tbl2_CalculationTool[],3,FALSE))/VLOOKUP(C95,Tbl2_CalculationTool[],3,FALSE))</f>
        <v/>
      </c>
      <c r="J95" s="15"/>
      <c r="K95" s="15"/>
      <c r="L95" s="15"/>
      <c r="M95" s="15"/>
      <c r="N95" s="15"/>
      <c r="O95" s="15"/>
      <c r="P95" s="15"/>
    </row>
    <row r="96" spans="1:16">
      <c r="A96" s="39" t="str">
        <f>IF('1. Datos de los empleados'!A97="","",'1. Datos de los empleados'!A97)</f>
        <v/>
      </c>
      <c r="B96" s="11" t="str">
        <f>IF('1. Datos de los empleados'!A97="","",'1. Datos de los empleados'!B97)</f>
        <v/>
      </c>
      <c r="C96" s="11" t="str">
        <f>IF('1. Datos de los empleados'!A97="","",'1. Datos de los empleados'!C97)</f>
        <v/>
      </c>
      <c r="D96" s="11" t="str">
        <f>IF('1. Datos de los empleados'!A97="","",'1. Datos de los empleados'!D97)</f>
        <v/>
      </c>
      <c r="E96" s="11" t="str">
        <f>IF('1. Datos de los empleados'!A97="","",'1. Datos de los empleados'!E97)</f>
        <v/>
      </c>
      <c r="F96" s="12" t="str">
        <f>IF('1. Datos de los empleados'!A97="","",'1. Datos de los empleados'!J97+'1. Datos de los empleados'!N97)</f>
        <v/>
      </c>
      <c r="G96" s="12" t="str">
        <f>IF('1. Datos de los empleados'!E97="","",'1. Datos de los empleados'!R97)</f>
        <v/>
      </c>
      <c r="H96" s="13" t="str">
        <f>IF(A96="","",'1. Datos de los empleados'!T97-VLOOKUP(C96,Tbl2_CalculationTool[],3,FALSE))</f>
        <v/>
      </c>
      <c r="I96" s="14" t="str">
        <f>IF(A96="","",('1. Datos de los empleados'!T97-VLOOKUP(C96,Tbl2_CalculationTool[],3,FALSE))/VLOOKUP(C96,Tbl2_CalculationTool[],3,FALSE))</f>
        <v/>
      </c>
      <c r="J96" s="15"/>
      <c r="K96" s="15"/>
      <c r="L96" s="15"/>
      <c r="M96" s="15"/>
      <c r="N96" s="15"/>
      <c r="O96" s="15"/>
      <c r="P96" s="15"/>
    </row>
    <row r="97" spans="1:16">
      <c r="A97" s="39" t="str">
        <f>IF('1. Datos de los empleados'!A98="","",'1. Datos de los empleados'!A98)</f>
        <v/>
      </c>
      <c r="B97" s="11" t="str">
        <f>IF('1. Datos de los empleados'!A98="","",'1. Datos de los empleados'!B98)</f>
        <v/>
      </c>
      <c r="C97" s="11" t="str">
        <f>IF('1. Datos de los empleados'!A98="","",'1. Datos de los empleados'!C98)</f>
        <v/>
      </c>
      <c r="D97" s="11" t="str">
        <f>IF('1. Datos de los empleados'!A98="","",'1. Datos de los empleados'!D98)</f>
        <v/>
      </c>
      <c r="E97" s="11" t="str">
        <f>IF('1. Datos de los empleados'!A98="","",'1. Datos de los empleados'!E98)</f>
        <v/>
      </c>
      <c r="F97" s="12" t="str">
        <f>IF('1. Datos de los empleados'!A98="","",'1. Datos de los empleados'!J98+'1. Datos de los empleados'!N98)</f>
        <v/>
      </c>
      <c r="G97" s="12" t="str">
        <f>IF('1. Datos de los empleados'!E98="","",'1. Datos de los empleados'!R98)</f>
        <v/>
      </c>
      <c r="H97" s="13" t="str">
        <f>IF(A97="","",'1. Datos de los empleados'!T98-VLOOKUP(C97,Tbl2_CalculationTool[],3,FALSE))</f>
        <v/>
      </c>
      <c r="I97" s="14" t="str">
        <f>IF(A97="","",('1. Datos de los empleados'!T98-VLOOKUP(C97,Tbl2_CalculationTool[],3,FALSE))/VLOOKUP(C97,Tbl2_CalculationTool[],3,FALSE))</f>
        <v/>
      </c>
      <c r="J97" s="15"/>
      <c r="K97" s="15"/>
      <c r="L97" s="15"/>
      <c r="M97" s="15"/>
      <c r="N97" s="15"/>
      <c r="O97" s="15"/>
      <c r="P97" s="15"/>
    </row>
    <row r="98" spans="1:16">
      <c r="A98" s="39" t="str">
        <f>IF('1. Datos de los empleados'!A99="","",'1. Datos de los empleados'!A99)</f>
        <v/>
      </c>
      <c r="B98" s="11" t="str">
        <f>IF('1. Datos de los empleados'!A99="","",'1. Datos de los empleados'!B99)</f>
        <v/>
      </c>
      <c r="C98" s="11" t="str">
        <f>IF('1. Datos de los empleados'!A99="","",'1. Datos de los empleados'!C99)</f>
        <v/>
      </c>
      <c r="D98" s="11" t="str">
        <f>IF('1. Datos de los empleados'!A99="","",'1. Datos de los empleados'!D99)</f>
        <v/>
      </c>
      <c r="E98" s="11" t="str">
        <f>IF('1. Datos de los empleados'!A99="","",'1. Datos de los empleados'!E99)</f>
        <v/>
      </c>
      <c r="F98" s="12" t="str">
        <f>IF('1. Datos de los empleados'!A99="","",'1. Datos de los empleados'!J99+'1. Datos de los empleados'!N99)</f>
        <v/>
      </c>
      <c r="G98" s="12" t="str">
        <f>IF('1. Datos de los empleados'!E99="","",'1. Datos de los empleados'!R99)</f>
        <v/>
      </c>
      <c r="H98" s="13" t="str">
        <f>IF(A98="","",'1. Datos de los empleados'!T99-VLOOKUP(C98,Tbl2_CalculationTool[],3,FALSE))</f>
        <v/>
      </c>
      <c r="I98" s="14" t="str">
        <f>IF(A98="","",('1. Datos de los empleados'!T99-VLOOKUP(C98,Tbl2_CalculationTool[],3,FALSE))/VLOOKUP(C98,Tbl2_CalculationTool[],3,FALSE))</f>
        <v/>
      </c>
      <c r="J98" s="15"/>
      <c r="K98" s="15"/>
      <c r="L98" s="15"/>
      <c r="M98" s="15"/>
      <c r="N98" s="15"/>
      <c r="O98" s="15"/>
      <c r="P98" s="15"/>
    </row>
    <row r="99" spans="1:16">
      <c r="A99" s="39" t="str">
        <f>IF('1. Datos de los empleados'!A100="","",'1. Datos de los empleados'!A100)</f>
        <v/>
      </c>
      <c r="B99" s="11" t="str">
        <f>IF('1. Datos de los empleados'!A100="","",'1. Datos de los empleados'!B100)</f>
        <v/>
      </c>
      <c r="C99" s="11" t="str">
        <f>IF('1. Datos de los empleados'!A100="","",'1. Datos de los empleados'!C100)</f>
        <v/>
      </c>
      <c r="D99" s="11" t="str">
        <f>IF('1. Datos de los empleados'!A100="","",'1. Datos de los empleados'!D100)</f>
        <v/>
      </c>
      <c r="E99" s="11" t="str">
        <f>IF('1. Datos de los empleados'!A100="","",'1. Datos de los empleados'!E100)</f>
        <v/>
      </c>
      <c r="F99" s="12" t="str">
        <f>IF('1. Datos de los empleados'!A100="","",'1. Datos de los empleados'!J100+'1. Datos de los empleados'!N100)</f>
        <v/>
      </c>
      <c r="G99" s="12" t="str">
        <f>IF('1. Datos de los empleados'!E100="","",'1. Datos de los empleados'!R100)</f>
        <v/>
      </c>
      <c r="H99" s="13" t="str">
        <f>IF(A99="","",'1. Datos de los empleados'!T100-VLOOKUP(C99,Tbl2_CalculationTool[],3,FALSE))</f>
        <v/>
      </c>
      <c r="I99" s="14" t="str">
        <f>IF(A99="","",('1. Datos de los empleados'!T100-VLOOKUP(C99,Tbl2_CalculationTool[],3,FALSE))/VLOOKUP(C99,Tbl2_CalculationTool[],3,FALSE))</f>
        <v/>
      </c>
      <c r="J99" s="15"/>
      <c r="K99" s="15"/>
      <c r="L99" s="15"/>
      <c r="M99" s="15"/>
      <c r="N99" s="15"/>
      <c r="O99" s="15"/>
      <c r="P99" s="15"/>
    </row>
    <row r="100" spans="1:16">
      <c r="A100" s="39" t="str">
        <f>IF('1. Datos de los empleados'!A101="","",'1. Datos de los empleados'!A101)</f>
        <v/>
      </c>
      <c r="B100" s="11" t="str">
        <f>IF('1. Datos de los empleados'!A101="","",'1. Datos de los empleados'!B101)</f>
        <v/>
      </c>
      <c r="C100" s="11" t="str">
        <f>IF('1. Datos de los empleados'!A101="","",'1. Datos de los empleados'!C101)</f>
        <v/>
      </c>
      <c r="D100" s="11" t="str">
        <f>IF('1. Datos de los empleados'!A101="","",'1. Datos de los empleados'!D101)</f>
        <v/>
      </c>
      <c r="E100" s="11" t="str">
        <f>IF('1. Datos de los empleados'!A101="","",'1. Datos de los empleados'!E101)</f>
        <v/>
      </c>
      <c r="F100" s="12" t="str">
        <f>IF('1. Datos de los empleados'!A101="","",'1. Datos de los empleados'!J101+'1. Datos de los empleados'!N101)</f>
        <v/>
      </c>
      <c r="G100" s="12" t="str">
        <f>IF('1. Datos de los empleados'!E101="","",'1. Datos de los empleados'!R101)</f>
        <v/>
      </c>
      <c r="H100" s="13" t="str">
        <f>IF(A100="","",'1. Datos de los empleados'!T101-VLOOKUP(C100,Tbl2_CalculationTool[],3,FALSE))</f>
        <v/>
      </c>
      <c r="I100" s="14" t="str">
        <f>IF(A100="","",('1. Datos de los empleados'!T101-VLOOKUP(C100,Tbl2_CalculationTool[],3,FALSE))/VLOOKUP(C100,Tbl2_CalculationTool[],3,FALSE))</f>
        <v/>
      </c>
      <c r="J100" s="15"/>
      <c r="K100" s="15"/>
      <c r="L100" s="15"/>
      <c r="M100" s="15"/>
      <c r="N100" s="15"/>
      <c r="O100" s="15"/>
      <c r="P100" s="15"/>
    </row>
    <row r="101" spans="1:16">
      <c r="A101" s="39" t="str">
        <f>IF('1. Datos de los empleados'!A102="","",'1. Datos de los empleados'!A102)</f>
        <v/>
      </c>
      <c r="B101" s="11" t="str">
        <f>IF('1. Datos de los empleados'!A102="","",'1. Datos de los empleados'!B102)</f>
        <v/>
      </c>
      <c r="C101" s="11" t="str">
        <f>IF('1. Datos de los empleados'!A102="","",'1. Datos de los empleados'!C102)</f>
        <v/>
      </c>
      <c r="D101" s="11" t="str">
        <f>IF('1. Datos de los empleados'!A102="","",'1. Datos de los empleados'!D102)</f>
        <v/>
      </c>
      <c r="E101" s="11" t="str">
        <f>IF('1. Datos de los empleados'!A102="","",'1. Datos de los empleados'!E102)</f>
        <v/>
      </c>
      <c r="F101" s="12" t="str">
        <f>IF('1. Datos de los empleados'!A102="","",'1. Datos de los empleados'!J102+'1. Datos de los empleados'!N102)</f>
        <v/>
      </c>
      <c r="G101" s="12" t="str">
        <f>IF('1. Datos de los empleados'!E102="","",'1. Datos de los empleados'!R102)</f>
        <v/>
      </c>
      <c r="H101" s="13" t="str">
        <f>IF(A101="","",'1. Datos de los empleados'!T102-VLOOKUP(C101,Tbl2_CalculationTool[],3,FALSE))</f>
        <v/>
      </c>
      <c r="I101" s="14" t="str">
        <f>IF(A101="","",('1. Datos de los empleados'!T102-VLOOKUP(C101,Tbl2_CalculationTool[],3,FALSE))/VLOOKUP(C101,Tbl2_CalculationTool[],3,FALSE))</f>
        <v/>
      </c>
      <c r="J101" s="15"/>
      <c r="K101" s="15"/>
      <c r="L101" s="15"/>
      <c r="M101" s="15"/>
      <c r="N101" s="15"/>
      <c r="O101" s="15"/>
      <c r="P101" s="15"/>
    </row>
    <row r="102" spans="1:16">
      <c r="A102" s="39" t="str">
        <f>IF('1. Datos de los empleados'!A103="","",'1. Datos de los empleados'!A103)</f>
        <v/>
      </c>
      <c r="B102" s="11" t="str">
        <f>IF('1. Datos de los empleados'!A103="","",'1. Datos de los empleados'!B103)</f>
        <v/>
      </c>
      <c r="C102" s="11" t="str">
        <f>IF('1. Datos de los empleados'!A103="","",'1. Datos de los empleados'!C103)</f>
        <v/>
      </c>
      <c r="D102" s="11" t="str">
        <f>IF('1. Datos de los empleados'!A103="","",'1. Datos de los empleados'!D103)</f>
        <v/>
      </c>
      <c r="E102" s="11" t="str">
        <f>IF('1. Datos de los empleados'!A103="","",'1. Datos de los empleados'!E103)</f>
        <v/>
      </c>
      <c r="F102" s="12" t="str">
        <f>IF('1. Datos de los empleados'!A103="","",'1. Datos de los empleados'!J103+'1. Datos de los empleados'!N103)</f>
        <v/>
      </c>
      <c r="G102" s="12" t="str">
        <f>IF('1. Datos de los empleados'!E103="","",'1. Datos de los empleados'!R103)</f>
        <v/>
      </c>
      <c r="H102" s="13" t="str">
        <f>IF(A102="","",'1. Datos de los empleados'!T103-VLOOKUP(C102,Tbl2_CalculationTool[],3,FALSE))</f>
        <v/>
      </c>
      <c r="I102" s="14" t="str">
        <f>IF(A102="","",('1. Datos de los empleados'!T103-VLOOKUP(C102,Tbl2_CalculationTool[],3,FALSE))/VLOOKUP(C102,Tbl2_CalculationTool[],3,FALSE))</f>
        <v/>
      </c>
      <c r="J102" s="15"/>
      <c r="K102" s="15"/>
      <c r="L102" s="15"/>
      <c r="M102" s="15"/>
      <c r="N102" s="15"/>
      <c r="O102" s="15"/>
      <c r="P102" s="15"/>
    </row>
    <row r="103" spans="1:16">
      <c r="A103" s="39" t="str">
        <f>IF('1. Datos de los empleados'!A104="","",'1. Datos de los empleados'!A104)</f>
        <v/>
      </c>
      <c r="B103" s="11" t="str">
        <f>IF('1. Datos de los empleados'!A104="","",'1. Datos de los empleados'!B104)</f>
        <v/>
      </c>
      <c r="C103" s="11" t="str">
        <f>IF('1. Datos de los empleados'!A104="","",'1. Datos de los empleados'!C104)</f>
        <v/>
      </c>
      <c r="D103" s="11" t="str">
        <f>IF('1. Datos de los empleados'!A104="","",'1. Datos de los empleados'!D104)</f>
        <v/>
      </c>
      <c r="E103" s="11" t="str">
        <f>IF('1. Datos de los empleados'!A104="","",'1. Datos de los empleados'!E104)</f>
        <v/>
      </c>
      <c r="F103" s="12" t="str">
        <f>IF('1. Datos de los empleados'!A104="","",'1. Datos de los empleados'!J104+'1. Datos de los empleados'!N104)</f>
        <v/>
      </c>
      <c r="G103" s="12" t="str">
        <f>IF('1. Datos de los empleados'!E104="","",'1. Datos de los empleados'!R104)</f>
        <v/>
      </c>
      <c r="H103" s="13" t="str">
        <f>IF(A103="","",'1. Datos de los empleados'!T104-VLOOKUP(C103,Tbl2_CalculationTool[],3,FALSE))</f>
        <v/>
      </c>
      <c r="I103" s="14" t="str">
        <f>IF(A103="","",('1. Datos de los empleados'!T104-VLOOKUP(C103,Tbl2_CalculationTool[],3,FALSE))/VLOOKUP(C103,Tbl2_CalculationTool[],3,FALSE))</f>
        <v/>
      </c>
      <c r="J103" s="15"/>
      <c r="K103" s="15"/>
      <c r="L103" s="15"/>
      <c r="M103" s="15"/>
      <c r="N103" s="15"/>
      <c r="O103" s="15"/>
      <c r="P103" s="15"/>
    </row>
    <row r="104" spans="1:16">
      <c r="A104" s="39" t="str">
        <f>IF('1. Datos de los empleados'!A105="","",'1. Datos de los empleados'!A105)</f>
        <v/>
      </c>
      <c r="B104" s="11" t="str">
        <f>IF('1. Datos de los empleados'!A105="","",'1. Datos de los empleados'!B105)</f>
        <v/>
      </c>
      <c r="C104" s="11" t="str">
        <f>IF('1. Datos de los empleados'!A105="","",'1. Datos de los empleados'!C105)</f>
        <v/>
      </c>
      <c r="D104" s="11" t="str">
        <f>IF('1. Datos de los empleados'!A105="","",'1. Datos de los empleados'!D105)</f>
        <v/>
      </c>
      <c r="E104" s="11" t="str">
        <f>IF('1. Datos de los empleados'!A105="","",'1. Datos de los empleados'!E105)</f>
        <v/>
      </c>
      <c r="F104" s="12" t="str">
        <f>IF('1. Datos de los empleados'!A105="","",'1. Datos de los empleados'!J105+'1. Datos de los empleados'!N105)</f>
        <v/>
      </c>
      <c r="G104" s="12" t="str">
        <f>IF('1. Datos de los empleados'!E105="","",'1. Datos de los empleados'!R105)</f>
        <v/>
      </c>
      <c r="H104" s="13" t="str">
        <f>IF(A104="","",'1. Datos de los empleados'!T105-VLOOKUP(C104,Tbl2_CalculationTool[],3,FALSE))</f>
        <v/>
      </c>
      <c r="I104" s="14" t="str">
        <f>IF(A104="","",('1. Datos de los empleados'!T105-VLOOKUP(C104,Tbl2_CalculationTool[],3,FALSE))/VLOOKUP(C104,Tbl2_CalculationTool[],3,FALSE))</f>
        <v/>
      </c>
      <c r="J104" s="15"/>
      <c r="K104" s="15"/>
      <c r="L104" s="15"/>
      <c r="M104" s="15"/>
      <c r="N104" s="15"/>
      <c r="O104" s="15"/>
      <c r="P104" s="15"/>
    </row>
    <row r="105" spans="1:16">
      <c r="A105" s="39" t="str">
        <f>IF('1. Datos de los empleados'!A106="","",'1. Datos de los empleados'!A106)</f>
        <v/>
      </c>
      <c r="B105" s="11" t="str">
        <f>IF('1. Datos de los empleados'!A106="","",'1. Datos de los empleados'!B106)</f>
        <v/>
      </c>
      <c r="C105" s="11" t="str">
        <f>IF('1. Datos de los empleados'!A106="","",'1. Datos de los empleados'!C106)</f>
        <v/>
      </c>
      <c r="D105" s="11" t="str">
        <f>IF('1. Datos de los empleados'!A106="","",'1. Datos de los empleados'!D106)</f>
        <v/>
      </c>
      <c r="E105" s="11" t="str">
        <f>IF('1. Datos de los empleados'!A106="","",'1. Datos de los empleados'!E106)</f>
        <v/>
      </c>
      <c r="F105" s="12" t="str">
        <f>IF('1. Datos de los empleados'!A106="","",'1. Datos de los empleados'!J106+'1. Datos de los empleados'!N106)</f>
        <v/>
      </c>
      <c r="G105" s="12" t="str">
        <f>IF('1. Datos de los empleados'!E106="","",'1. Datos de los empleados'!R106)</f>
        <v/>
      </c>
      <c r="H105" s="13" t="str">
        <f>IF(A105="","",'1. Datos de los empleados'!T106-VLOOKUP(C105,Tbl2_CalculationTool[],3,FALSE))</f>
        <v/>
      </c>
      <c r="I105" s="14" t="str">
        <f>IF(A105="","",('1. Datos de los empleados'!T106-VLOOKUP(C105,Tbl2_CalculationTool[],3,FALSE))/VLOOKUP(C105,Tbl2_CalculationTool[],3,FALSE))</f>
        <v/>
      </c>
      <c r="J105" s="15"/>
      <c r="K105" s="15"/>
      <c r="L105" s="15"/>
      <c r="M105" s="15"/>
      <c r="N105" s="15"/>
      <c r="O105" s="15"/>
      <c r="P105" s="15"/>
    </row>
    <row r="106" spans="1:16">
      <c r="A106" s="39" t="str">
        <f>IF('1. Datos de los empleados'!A107="","",'1. Datos de los empleados'!A107)</f>
        <v/>
      </c>
      <c r="B106" s="11" t="str">
        <f>IF('1. Datos de los empleados'!A107="","",'1. Datos de los empleados'!B107)</f>
        <v/>
      </c>
      <c r="C106" s="11" t="str">
        <f>IF('1. Datos de los empleados'!A107="","",'1. Datos de los empleados'!C107)</f>
        <v/>
      </c>
      <c r="D106" s="11" t="str">
        <f>IF('1. Datos de los empleados'!A107="","",'1. Datos de los empleados'!D107)</f>
        <v/>
      </c>
      <c r="E106" s="11" t="str">
        <f>IF('1. Datos de los empleados'!A107="","",'1. Datos de los empleados'!E107)</f>
        <v/>
      </c>
      <c r="F106" s="12" t="str">
        <f>IF('1. Datos de los empleados'!A107="","",'1. Datos de los empleados'!J107+'1. Datos de los empleados'!N107)</f>
        <v/>
      </c>
      <c r="G106" s="12" t="str">
        <f>IF('1. Datos de los empleados'!E107="","",'1. Datos de los empleados'!R107)</f>
        <v/>
      </c>
      <c r="H106" s="13" t="str">
        <f>IF(A106="","",'1. Datos de los empleados'!T107-VLOOKUP(C106,Tbl2_CalculationTool[],3,FALSE))</f>
        <v/>
      </c>
      <c r="I106" s="14" t="str">
        <f>IF(A106="","",('1. Datos de los empleados'!T107-VLOOKUP(C106,Tbl2_CalculationTool[],3,FALSE))/VLOOKUP(C106,Tbl2_CalculationTool[],3,FALSE))</f>
        <v/>
      </c>
      <c r="J106" s="15"/>
      <c r="K106" s="15"/>
      <c r="L106" s="15"/>
      <c r="M106" s="15"/>
      <c r="N106" s="15"/>
      <c r="O106" s="15"/>
      <c r="P106" s="15"/>
    </row>
    <row r="107" spans="1:16">
      <c r="A107" s="39" t="str">
        <f>IF('1. Datos de los empleados'!A108="","",'1. Datos de los empleados'!A108)</f>
        <v/>
      </c>
      <c r="B107" s="11" t="str">
        <f>IF('1. Datos de los empleados'!A108="","",'1. Datos de los empleados'!B108)</f>
        <v/>
      </c>
      <c r="C107" s="11" t="str">
        <f>IF('1. Datos de los empleados'!A108="","",'1. Datos de los empleados'!C108)</f>
        <v/>
      </c>
      <c r="D107" s="11" t="str">
        <f>IF('1. Datos de los empleados'!A108="","",'1. Datos de los empleados'!D108)</f>
        <v/>
      </c>
      <c r="E107" s="11" t="str">
        <f>IF('1. Datos de los empleados'!A108="","",'1. Datos de los empleados'!E108)</f>
        <v/>
      </c>
      <c r="F107" s="12" t="str">
        <f>IF('1. Datos de los empleados'!A108="","",'1. Datos de los empleados'!J108+'1. Datos de los empleados'!N108)</f>
        <v/>
      </c>
      <c r="G107" s="12" t="str">
        <f>IF('1. Datos de los empleados'!E108="","",'1. Datos de los empleados'!R108)</f>
        <v/>
      </c>
      <c r="H107" s="13" t="str">
        <f>IF(A107="","",'1. Datos de los empleados'!T108-VLOOKUP(C107,Tbl2_CalculationTool[],3,FALSE))</f>
        <v/>
      </c>
      <c r="I107" s="14" t="str">
        <f>IF(A107="","",('1. Datos de los empleados'!T108-VLOOKUP(C107,Tbl2_CalculationTool[],3,FALSE))/VLOOKUP(C107,Tbl2_CalculationTool[],3,FALSE))</f>
        <v/>
      </c>
      <c r="J107" s="15"/>
      <c r="K107" s="15"/>
      <c r="L107" s="15"/>
      <c r="M107" s="15"/>
      <c r="N107" s="15"/>
      <c r="O107" s="15"/>
      <c r="P107" s="15"/>
    </row>
    <row r="108" spans="1:16">
      <c r="A108" s="39" t="str">
        <f>IF('1. Datos de los empleados'!A109="","",'1. Datos de los empleados'!A109)</f>
        <v/>
      </c>
      <c r="B108" s="11" t="str">
        <f>IF('1. Datos de los empleados'!A109="","",'1. Datos de los empleados'!B109)</f>
        <v/>
      </c>
      <c r="C108" s="11" t="str">
        <f>IF('1. Datos de los empleados'!A109="","",'1. Datos de los empleados'!C109)</f>
        <v/>
      </c>
      <c r="D108" s="11" t="str">
        <f>IF('1. Datos de los empleados'!A109="","",'1. Datos de los empleados'!D109)</f>
        <v/>
      </c>
      <c r="E108" s="11" t="str">
        <f>IF('1. Datos de los empleados'!A109="","",'1. Datos de los empleados'!E109)</f>
        <v/>
      </c>
      <c r="F108" s="12" t="str">
        <f>IF('1. Datos de los empleados'!A109="","",'1. Datos de los empleados'!J109+'1. Datos de los empleados'!N109)</f>
        <v/>
      </c>
      <c r="G108" s="12" t="str">
        <f>IF('1. Datos de los empleados'!E109="","",'1. Datos de los empleados'!R109)</f>
        <v/>
      </c>
      <c r="H108" s="13" t="str">
        <f>IF(A108="","",'1. Datos de los empleados'!T109-VLOOKUP(C108,Tbl2_CalculationTool[],3,FALSE))</f>
        <v/>
      </c>
      <c r="I108" s="14" t="str">
        <f>IF(A108="","",('1. Datos de los empleados'!T109-VLOOKUP(C108,Tbl2_CalculationTool[],3,FALSE))/VLOOKUP(C108,Tbl2_CalculationTool[],3,FALSE))</f>
        <v/>
      </c>
      <c r="J108" s="15"/>
      <c r="K108" s="15"/>
      <c r="L108" s="15"/>
      <c r="M108" s="15"/>
      <c r="N108" s="15"/>
      <c r="O108" s="15"/>
      <c r="P108" s="15"/>
    </row>
    <row r="109" spans="1:16">
      <c r="A109" s="39" t="str">
        <f>IF('1. Datos de los empleados'!A110="","",'1. Datos de los empleados'!A110)</f>
        <v/>
      </c>
      <c r="B109" s="11" t="str">
        <f>IF('1. Datos de los empleados'!A110="","",'1. Datos de los empleados'!B110)</f>
        <v/>
      </c>
      <c r="C109" s="11" t="str">
        <f>IF('1. Datos de los empleados'!A110="","",'1. Datos de los empleados'!C110)</f>
        <v/>
      </c>
      <c r="D109" s="11" t="str">
        <f>IF('1. Datos de los empleados'!A110="","",'1. Datos de los empleados'!D110)</f>
        <v/>
      </c>
      <c r="E109" s="11" t="str">
        <f>IF('1. Datos de los empleados'!A110="","",'1. Datos de los empleados'!E110)</f>
        <v/>
      </c>
      <c r="F109" s="12" t="str">
        <f>IF('1. Datos de los empleados'!A110="","",'1. Datos de los empleados'!J110+'1. Datos de los empleados'!N110)</f>
        <v/>
      </c>
      <c r="G109" s="12" t="str">
        <f>IF('1. Datos de los empleados'!E110="","",'1. Datos de los empleados'!R110)</f>
        <v/>
      </c>
      <c r="H109" s="13" t="str">
        <f>IF(A109="","",'1. Datos de los empleados'!T110-VLOOKUP(C109,Tbl2_CalculationTool[],3,FALSE))</f>
        <v/>
      </c>
      <c r="I109" s="14" t="str">
        <f>IF(A109="","",('1. Datos de los empleados'!T110-VLOOKUP(C109,Tbl2_CalculationTool[],3,FALSE))/VLOOKUP(C109,Tbl2_CalculationTool[],3,FALSE))</f>
        <v/>
      </c>
      <c r="J109" s="15"/>
      <c r="K109" s="15"/>
      <c r="L109" s="15"/>
      <c r="M109" s="15"/>
      <c r="N109" s="15"/>
      <c r="O109" s="15"/>
      <c r="P109" s="15"/>
    </row>
    <row r="110" spans="1:16">
      <c r="A110" s="39" t="str">
        <f>IF('1. Datos de los empleados'!A111="","",'1. Datos de los empleados'!A111)</f>
        <v/>
      </c>
      <c r="B110" s="11" t="str">
        <f>IF('1. Datos de los empleados'!A111="","",'1. Datos de los empleados'!B111)</f>
        <v/>
      </c>
      <c r="C110" s="11" t="str">
        <f>IF('1. Datos de los empleados'!A111="","",'1. Datos de los empleados'!C111)</f>
        <v/>
      </c>
      <c r="D110" s="11" t="str">
        <f>IF('1. Datos de los empleados'!A111="","",'1. Datos de los empleados'!D111)</f>
        <v/>
      </c>
      <c r="E110" s="11" t="str">
        <f>IF('1. Datos de los empleados'!A111="","",'1. Datos de los empleados'!E111)</f>
        <v/>
      </c>
      <c r="F110" s="12" t="str">
        <f>IF('1. Datos de los empleados'!A111="","",'1. Datos de los empleados'!J111+'1. Datos de los empleados'!N111)</f>
        <v/>
      </c>
      <c r="G110" s="12" t="str">
        <f>IF('1. Datos de los empleados'!E111="","",'1. Datos de los empleados'!R111)</f>
        <v/>
      </c>
      <c r="H110" s="13" t="str">
        <f>IF(A110="","",'1. Datos de los empleados'!T111-VLOOKUP(C110,Tbl2_CalculationTool[],3,FALSE))</f>
        <v/>
      </c>
      <c r="I110" s="14" t="str">
        <f>IF(A110="","",('1. Datos de los empleados'!T111-VLOOKUP(C110,Tbl2_CalculationTool[],3,FALSE))/VLOOKUP(C110,Tbl2_CalculationTool[],3,FALSE))</f>
        <v/>
      </c>
      <c r="J110" s="15"/>
      <c r="K110" s="15"/>
      <c r="L110" s="15"/>
      <c r="M110" s="15"/>
      <c r="N110" s="15"/>
      <c r="O110" s="15"/>
      <c r="P110" s="15"/>
    </row>
    <row r="111" spans="1:16">
      <c r="A111" s="39" t="str">
        <f>IF('1. Datos de los empleados'!A112="","",'1. Datos de los empleados'!A112)</f>
        <v/>
      </c>
      <c r="B111" s="11" t="str">
        <f>IF('1. Datos de los empleados'!A112="","",'1. Datos de los empleados'!B112)</f>
        <v/>
      </c>
      <c r="C111" s="11" t="str">
        <f>IF('1. Datos de los empleados'!A112="","",'1. Datos de los empleados'!C112)</f>
        <v/>
      </c>
      <c r="D111" s="11" t="str">
        <f>IF('1. Datos de los empleados'!A112="","",'1. Datos de los empleados'!D112)</f>
        <v/>
      </c>
      <c r="E111" s="11" t="str">
        <f>IF('1. Datos de los empleados'!A112="","",'1. Datos de los empleados'!E112)</f>
        <v/>
      </c>
      <c r="F111" s="12" t="str">
        <f>IF('1. Datos de los empleados'!A112="","",'1. Datos de los empleados'!J112+'1. Datos de los empleados'!N112)</f>
        <v/>
      </c>
      <c r="G111" s="12" t="str">
        <f>IF('1. Datos de los empleados'!E112="","",'1. Datos de los empleados'!R112)</f>
        <v/>
      </c>
      <c r="H111" s="13" t="str">
        <f>IF(A111="","",'1. Datos de los empleados'!T112-VLOOKUP(C111,Tbl2_CalculationTool[],3,FALSE))</f>
        <v/>
      </c>
      <c r="I111" s="14" t="str">
        <f>IF(A111="","",('1. Datos de los empleados'!T112-VLOOKUP(C111,Tbl2_CalculationTool[],3,FALSE))/VLOOKUP(C111,Tbl2_CalculationTool[],3,FALSE))</f>
        <v/>
      </c>
      <c r="J111" s="15"/>
      <c r="K111" s="15"/>
      <c r="L111" s="15"/>
      <c r="M111" s="15"/>
      <c r="N111" s="15"/>
      <c r="O111" s="15"/>
      <c r="P111" s="15"/>
    </row>
    <row r="112" spans="1:16">
      <c r="A112" s="39" t="str">
        <f>IF('1. Datos de los empleados'!A113="","",'1. Datos de los empleados'!A113)</f>
        <v/>
      </c>
      <c r="B112" s="11" t="str">
        <f>IF('1. Datos de los empleados'!A113="","",'1. Datos de los empleados'!B113)</f>
        <v/>
      </c>
      <c r="C112" s="11" t="str">
        <f>IF('1. Datos de los empleados'!A113="","",'1. Datos de los empleados'!C113)</f>
        <v/>
      </c>
      <c r="D112" s="11" t="str">
        <f>IF('1. Datos de los empleados'!A113="","",'1. Datos de los empleados'!D113)</f>
        <v/>
      </c>
      <c r="E112" s="11" t="str">
        <f>IF('1. Datos de los empleados'!A113="","",'1. Datos de los empleados'!E113)</f>
        <v/>
      </c>
      <c r="F112" s="12" t="str">
        <f>IF('1. Datos de los empleados'!A113="","",'1. Datos de los empleados'!J113+'1. Datos de los empleados'!N113)</f>
        <v/>
      </c>
      <c r="G112" s="12" t="str">
        <f>IF('1. Datos de los empleados'!E113="","",'1. Datos de los empleados'!R113)</f>
        <v/>
      </c>
      <c r="H112" s="13" t="str">
        <f>IF(A112="","",'1. Datos de los empleados'!T113-VLOOKUP(C112,Tbl2_CalculationTool[],3,FALSE))</f>
        <v/>
      </c>
      <c r="I112" s="14" t="str">
        <f>IF(A112="","",('1. Datos de los empleados'!T113-VLOOKUP(C112,Tbl2_CalculationTool[],3,FALSE))/VLOOKUP(C112,Tbl2_CalculationTool[],3,FALSE))</f>
        <v/>
      </c>
      <c r="J112" s="15"/>
      <c r="K112" s="15"/>
      <c r="L112" s="15"/>
      <c r="M112" s="15"/>
      <c r="N112" s="15"/>
      <c r="O112" s="15"/>
      <c r="P112" s="15"/>
    </row>
    <row r="113" spans="1:16">
      <c r="A113" s="39" t="str">
        <f>IF('1. Datos de los empleados'!A114="","",'1. Datos de los empleados'!A114)</f>
        <v/>
      </c>
      <c r="B113" s="11" t="str">
        <f>IF('1. Datos de los empleados'!A114="","",'1. Datos de los empleados'!B114)</f>
        <v/>
      </c>
      <c r="C113" s="11" t="str">
        <f>IF('1. Datos de los empleados'!A114="","",'1. Datos de los empleados'!C114)</f>
        <v/>
      </c>
      <c r="D113" s="11" t="str">
        <f>IF('1. Datos de los empleados'!A114="","",'1. Datos de los empleados'!D114)</f>
        <v/>
      </c>
      <c r="E113" s="11" t="str">
        <f>IF('1. Datos de los empleados'!A114="","",'1. Datos de los empleados'!E114)</f>
        <v/>
      </c>
      <c r="F113" s="12" t="str">
        <f>IF('1. Datos de los empleados'!A114="","",'1. Datos de los empleados'!J114+'1. Datos de los empleados'!N114)</f>
        <v/>
      </c>
      <c r="G113" s="12" t="str">
        <f>IF('1. Datos de los empleados'!E114="","",'1. Datos de los empleados'!R114)</f>
        <v/>
      </c>
      <c r="H113" s="13" t="str">
        <f>IF(A113="","",'1. Datos de los empleados'!T114-VLOOKUP(C113,Tbl2_CalculationTool[],3,FALSE))</f>
        <v/>
      </c>
      <c r="I113" s="14" t="str">
        <f>IF(A113="","",('1. Datos de los empleados'!T114-VLOOKUP(C113,Tbl2_CalculationTool[],3,FALSE))/VLOOKUP(C113,Tbl2_CalculationTool[],3,FALSE))</f>
        <v/>
      </c>
      <c r="J113" s="15"/>
      <c r="K113" s="15"/>
      <c r="L113" s="15"/>
      <c r="M113" s="15"/>
      <c r="N113" s="15"/>
      <c r="O113" s="15"/>
      <c r="P113" s="15"/>
    </row>
    <row r="114" spans="1:16">
      <c r="A114" s="39" t="str">
        <f>IF('1. Datos de los empleados'!A115="","",'1. Datos de los empleados'!A115)</f>
        <v/>
      </c>
      <c r="B114" s="11" t="str">
        <f>IF('1. Datos de los empleados'!A115="","",'1. Datos de los empleados'!B115)</f>
        <v/>
      </c>
      <c r="C114" s="11" t="str">
        <f>IF('1. Datos de los empleados'!A115="","",'1. Datos de los empleados'!C115)</f>
        <v/>
      </c>
      <c r="D114" s="11" t="str">
        <f>IF('1. Datos de los empleados'!A115="","",'1. Datos de los empleados'!D115)</f>
        <v/>
      </c>
      <c r="E114" s="11" t="str">
        <f>IF('1. Datos de los empleados'!A115="","",'1. Datos de los empleados'!E115)</f>
        <v/>
      </c>
      <c r="F114" s="12" t="str">
        <f>IF('1. Datos de los empleados'!A115="","",'1. Datos de los empleados'!J115+'1. Datos de los empleados'!N115)</f>
        <v/>
      </c>
      <c r="G114" s="12" t="str">
        <f>IF('1. Datos de los empleados'!E115="","",'1. Datos de los empleados'!R115)</f>
        <v/>
      </c>
      <c r="H114" s="13" t="str">
        <f>IF(A114="","",'1. Datos de los empleados'!T115-VLOOKUP(C114,Tbl2_CalculationTool[],3,FALSE))</f>
        <v/>
      </c>
      <c r="I114" s="14" t="str">
        <f>IF(A114="","",('1. Datos de los empleados'!T115-VLOOKUP(C114,Tbl2_CalculationTool[],3,FALSE))/VLOOKUP(C114,Tbl2_CalculationTool[],3,FALSE))</f>
        <v/>
      </c>
      <c r="J114" s="15"/>
      <c r="K114" s="15"/>
      <c r="L114" s="15"/>
      <c r="M114" s="15"/>
      <c r="N114" s="15"/>
      <c r="O114" s="15"/>
      <c r="P114" s="15"/>
    </row>
    <row r="115" spans="1:16">
      <c r="A115" s="39" t="str">
        <f>IF('1. Datos de los empleados'!A116="","",'1. Datos de los empleados'!A116)</f>
        <v/>
      </c>
      <c r="B115" s="11" t="str">
        <f>IF('1. Datos de los empleados'!A116="","",'1. Datos de los empleados'!B116)</f>
        <v/>
      </c>
      <c r="C115" s="11" t="str">
        <f>IF('1. Datos de los empleados'!A116="","",'1. Datos de los empleados'!C116)</f>
        <v/>
      </c>
      <c r="D115" s="11" t="str">
        <f>IF('1. Datos de los empleados'!A116="","",'1. Datos de los empleados'!D116)</f>
        <v/>
      </c>
      <c r="E115" s="11" t="str">
        <f>IF('1. Datos de los empleados'!A116="","",'1. Datos de los empleados'!E116)</f>
        <v/>
      </c>
      <c r="F115" s="12" t="str">
        <f>IF('1. Datos de los empleados'!A116="","",'1. Datos de los empleados'!J116+'1. Datos de los empleados'!N116)</f>
        <v/>
      </c>
      <c r="G115" s="12" t="str">
        <f>IF('1. Datos de los empleados'!E116="","",'1. Datos de los empleados'!R116)</f>
        <v/>
      </c>
      <c r="H115" s="13" t="str">
        <f>IF(A115="","",'1. Datos de los empleados'!T116-VLOOKUP(C115,Tbl2_CalculationTool[],3,FALSE))</f>
        <v/>
      </c>
      <c r="I115" s="14" t="str">
        <f>IF(A115="","",('1. Datos de los empleados'!T116-VLOOKUP(C115,Tbl2_CalculationTool[],3,FALSE))/VLOOKUP(C115,Tbl2_CalculationTool[],3,FALSE))</f>
        <v/>
      </c>
      <c r="J115" s="15"/>
      <c r="K115" s="15"/>
      <c r="L115" s="15"/>
      <c r="M115" s="15"/>
      <c r="N115" s="15"/>
      <c r="O115" s="15"/>
      <c r="P115" s="15"/>
    </row>
    <row r="116" spans="1:16">
      <c r="A116" s="39" t="str">
        <f>IF('1. Datos de los empleados'!A117="","",'1. Datos de los empleados'!A117)</f>
        <v/>
      </c>
      <c r="B116" s="11" t="str">
        <f>IF('1. Datos de los empleados'!A117="","",'1. Datos de los empleados'!B117)</f>
        <v/>
      </c>
      <c r="C116" s="11" t="str">
        <f>IF('1. Datos de los empleados'!A117="","",'1. Datos de los empleados'!C117)</f>
        <v/>
      </c>
      <c r="D116" s="11" t="str">
        <f>IF('1. Datos de los empleados'!A117="","",'1. Datos de los empleados'!D117)</f>
        <v/>
      </c>
      <c r="E116" s="11" t="str">
        <f>IF('1. Datos de los empleados'!A117="","",'1. Datos de los empleados'!E117)</f>
        <v/>
      </c>
      <c r="F116" s="12" t="str">
        <f>IF('1. Datos de los empleados'!A117="","",'1. Datos de los empleados'!J117+'1. Datos de los empleados'!N117)</f>
        <v/>
      </c>
      <c r="G116" s="12" t="str">
        <f>IF('1. Datos de los empleados'!E117="","",'1. Datos de los empleados'!R117)</f>
        <v/>
      </c>
      <c r="H116" s="13" t="str">
        <f>IF(A116="","",'1. Datos de los empleados'!T117-VLOOKUP(C116,Tbl2_CalculationTool[],3,FALSE))</f>
        <v/>
      </c>
      <c r="I116" s="14" t="str">
        <f>IF(A116="","",('1. Datos de los empleados'!T117-VLOOKUP(C116,Tbl2_CalculationTool[],3,FALSE))/VLOOKUP(C116,Tbl2_CalculationTool[],3,FALSE))</f>
        <v/>
      </c>
      <c r="J116" s="15"/>
      <c r="K116" s="15"/>
      <c r="L116" s="15"/>
      <c r="M116" s="15"/>
      <c r="N116" s="15"/>
      <c r="O116" s="15"/>
      <c r="P116" s="15"/>
    </row>
    <row r="117" spans="1:16">
      <c r="A117" s="39" t="str">
        <f>IF('1. Datos de los empleados'!A118="","",'1. Datos de los empleados'!A118)</f>
        <v/>
      </c>
      <c r="B117" s="11" t="str">
        <f>IF('1. Datos de los empleados'!A118="","",'1. Datos de los empleados'!B118)</f>
        <v/>
      </c>
      <c r="C117" s="11" t="str">
        <f>IF('1. Datos de los empleados'!A118="","",'1. Datos de los empleados'!C118)</f>
        <v/>
      </c>
      <c r="D117" s="11" t="str">
        <f>IF('1. Datos de los empleados'!A118="","",'1. Datos de los empleados'!D118)</f>
        <v/>
      </c>
      <c r="E117" s="11" t="str">
        <f>IF('1. Datos de los empleados'!A118="","",'1. Datos de los empleados'!E118)</f>
        <v/>
      </c>
      <c r="F117" s="12" t="str">
        <f>IF('1. Datos de los empleados'!A118="","",'1. Datos de los empleados'!J118+'1. Datos de los empleados'!N118)</f>
        <v/>
      </c>
      <c r="G117" s="12" t="str">
        <f>IF('1. Datos de los empleados'!E118="","",'1. Datos de los empleados'!R118)</f>
        <v/>
      </c>
      <c r="H117" s="13" t="str">
        <f>IF(A117="","",'1. Datos de los empleados'!T118-VLOOKUP(C117,Tbl2_CalculationTool[],3,FALSE))</f>
        <v/>
      </c>
      <c r="I117" s="14" t="str">
        <f>IF(A117="","",('1. Datos de los empleados'!T118-VLOOKUP(C117,Tbl2_CalculationTool[],3,FALSE))/VLOOKUP(C117,Tbl2_CalculationTool[],3,FALSE))</f>
        <v/>
      </c>
      <c r="J117" s="15"/>
      <c r="K117" s="15"/>
      <c r="L117" s="15"/>
      <c r="M117" s="15"/>
      <c r="N117" s="15"/>
      <c r="O117" s="15"/>
      <c r="P117" s="15"/>
    </row>
    <row r="118" spans="1:16">
      <c r="A118" s="39" t="str">
        <f>IF('1. Datos de los empleados'!A119="","",'1. Datos de los empleados'!A119)</f>
        <v/>
      </c>
      <c r="B118" s="11" t="str">
        <f>IF('1. Datos de los empleados'!A119="","",'1. Datos de los empleados'!B119)</f>
        <v/>
      </c>
      <c r="C118" s="11" t="str">
        <f>IF('1. Datos de los empleados'!A119="","",'1. Datos de los empleados'!C119)</f>
        <v/>
      </c>
      <c r="D118" s="11" t="str">
        <f>IF('1. Datos de los empleados'!A119="","",'1. Datos de los empleados'!D119)</f>
        <v/>
      </c>
      <c r="E118" s="11" t="str">
        <f>IF('1. Datos de los empleados'!A119="","",'1. Datos de los empleados'!E119)</f>
        <v/>
      </c>
      <c r="F118" s="12" t="str">
        <f>IF('1. Datos de los empleados'!A119="","",'1. Datos de los empleados'!J119+'1. Datos de los empleados'!N119)</f>
        <v/>
      </c>
      <c r="G118" s="12" t="str">
        <f>IF('1. Datos de los empleados'!E119="","",'1. Datos de los empleados'!R119)</f>
        <v/>
      </c>
      <c r="H118" s="13" t="str">
        <f>IF(A118="","",'1. Datos de los empleados'!T119-VLOOKUP(C118,Tbl2_CalculationTool[],3,FALSE))</f>
        <v/>
      </c>
      <c r="I118" s="14" t="str">
        <f>IF(A118="","",('1. Datos de los empleados'!T119-VLOOKUP(C118,Tbl2_CalculationTool[],3,FALSE))/VLOOKUP(C118,Tbl2_CalculationTool[],3,FALSE))</f>
        <v/>
      </c>
      <c r="J118" s="15"/>
      <c r="K118" s="15"/>
      <c r="L118" s="15"/>
      <c r="M118" s="15"/>
      <c r="N118" s="15"/>
      <c r="O118" s="15"/>
      <c r="P118" s="15"/>
    </row>
    <row r="119" spans="1:16">
      <c r="A119" s="39" t="str">
        <f>IF('1. Datos de los empleados'!A120="","",'1. Datos de los empleados'!A120)</f>
        <v/>
      </c>
      <c r="B119" s="11" t="str">
        <f>IF('1. Datos de los empleados'!A120="","",'1. Datos de los empleados'!B120)</f>
        <v/>
      </c>
      <c r="C119" s="11" t="str">
        <f>IF('1. Datos de los empleados'!A120="","",'1. Datos de los empleados'!C120)</f>
        <v/>
      </c>
      <c r="D119" s="11" t="str">
        <f>IF('1. Datos de los empleados'!A120="","",'1. Datos de los empleados'!D120)</f>
        <v/>
      </c>
      <c r="E119" s="11" t="str">
        <f>IF('1. Datos de los empleados'!A120="","",'1. Datos de los empleados'!E120)</f>
        <v/>
      </c>
      <c r="F119" s="12" t="str">
        <f>IF('1. Datos de los empleados'!A120="","",'1. Datos de los empleados'!J120+'1. Datos de los empleados'!N120)</f>
        <v/>
      </c>
      <c r="G119" s="12" t="str">
        <f>IF('1. Datos de los empleados'!E120="","",'1. Datos de los empleados'!R120)</f>
        <v/>
      </c>
      <c r="H119" s="13" t="str">
        <f>IF(A119="","",'1. Datos de los empleados'!T120-VLOOKUP(C119,Tbl2_CalculationTool[],3,FALSE))</f>
        <v/>
      </c>
      <c r="I119" s="14" t="str">
        <f>IF(A119="","",('1. Datos de los empleados'!T120-VLOOKUP(C119,Tbl2_CalculationTool[],3,FALSE))/VLOOKUP(C119,Tbl2_CalculationTool[],3,FALSE))</f>
        <v/>
      </c>
      <c r="J119" s="15"/>
      <c r="K119" s="15"/>
      <c r="L119" s="15"/>
      <c r="M119" s="15"/>
      <c r="N119" s="15"/>
      <c r="O119" s="15"/>
      <c r="P119" s="15"/>
    </row>
    <row r="120" spans="1:16">
      <c r="A120" s="39" t="str">
        <f>IF('1. Datos de los empleados'!A121="","",'1. Datos de los empleados'!A121)</f>
        <v/>
      </c>
      <c r="B120" s="11" t="str">
        <f>IF('1. Datos de los empleados'!A121="","",'1. Datos de los empleados'!B121)</f>
        <v/>
      </c>
      <c r="C120" s="11" t="str">
        <f>IF('1. Datos de los empleados'!A121="","",'1. Datos de los empleados'!C121)</f>
        <v/>
      </c>
      <c r="D120" s="11" t="str">
        <f>IF('1. Datos de los empleados'!A121="","",'1. Datos de los empleados'!D121)</f>
        <v/>
      </c>
      <c r="E120" s="11" t="str">
        <f>IF('1. Datos de los empleados'!A121="","",'1. Datos de los empleados'!E121)</f>
        <v/>
      </c>
      <c r="F120" s="12" t="str">
        <f>IF('1. Datos de los empleados'!A121="","",'1. Datos de los empleados'!J121+'1. Datos de los empleados'!N121)</f>
        <v/>
      </c>
      <c r="G120" s="12" t="str">
        <f>IF('1. Datos de los empleados'!E121="","",'1. Datos de los empleados'!R121)</f>
        <v/>
      </c>
      <c r="H120" s="13" t="str">
        <f>IF(A120="","",'1. Datos de los empleados'!T121-VLOOKUP(C120,Tbl2_CalculationTool[],3,FALSE))</f>
        <v/>
      </c>
      <c r="I120" s="14" t="str">
        <f>IF(A120="","",('1. Datos de los empleados'!T121-VLOOKUP(C120,Tbl2_CalculationTool[],3,FALSE))/VLOOKUP(C120,Tbl2_CalculationTool[],3,FALSE))</f>
        <v/>
      </c>
      <c r="J120" s="15"/>
      <c r="K120" s="15"/>
      <c r="L120" s="15"/>
      <c r="M120" s="15"/>
      <c r="N120" s="15"/>
      <c r="O120" s="15"/>
      <c r="P120" s="15"/>
    </row>
    <row r="121" spans="1:16">
      <c r="A121" s="39" t="str">
        <f>IF('1. Datos de los empleados'!A122="","",'1. Datos de los empleados'!A122)</f>
        <v/>
      </c>
      <c r="B121" s="11" t="str">
        <f>IF('1. Datos de los empleados'!A122="","",'1. Datos de los empleados'!B122)</f>
        <v/>
      </c>
      <c r="C121" s="11" t="str">
        <f>IF('1. Datos de los empleados'!A122="","",'1. Datos de los empleados'!C122)</f>
        <v/>
      </c>
      <c r="D121" s="11" t="str">
        <f>IF('1. Datos de los empleados'!A122="","",'1. Datos de los empleados'!D122)</f>
        <v/>
      </c>
      <c r="E121" s="11" t="str">
        <f>IF('1. Datos de los empleados'!A122="","",'1. Datos de los empleados'!E122)</f>
        <v/>
      </c>
      <c r="F121" s="12" t="str">
        <f>IF('1. Datos de los empleados'!A122="","",'1. Datos de los empleados'!J122+'1. Datos de los empleados'!N122)</f>
        <v/>
      </c>
      <c r="G121" s="12" t="str">
        <f>IF('1. Datos de los empleados'!E122="","",'1. Datos de los empleados'!R122)</f>
        <v/>
      </c>
      <c r="H121" s="13" t="str">
        <f>IF(A121="","",'1. Datos de los empleados'!T122-VLOOKUP(C121,Tbl2_CalculationTool[],3,FALSE))</f>
        <v/>
      </c>
      <c r="I121" s="14" t="str">
        <f>IF(A121="","",('1. Datos de los empleados'!T122-VLOOKUP(C121,Tbl2_CalculationTool[],3,FALSE))/VLOOKUP(C121,Tbl2_CalculationTool[],3,FALSE))</f>
        <v/>
      </c>
      <c r="J121" s="15"/>
      <c r="K121" s="15"/>
      <c r="L121" s="15"/>
      <c r="M121" s="15"/>
      <c r="N121" s="15"/>
      <c r="O121" s="15"/>
      <c r="P121" s="15"/>
    </row>
    <row r="122" spans="1:16">
      <c r="A122" s="39" t="str">
        <f>IF('1. Datos de los empleados'!A123="","",'1. Datos de los empleados'!A123)</f>
        <v/>
      </c>
      <c r="B122" s="11" t="str">
        <f>IF('1. Datos de los empleados'!A123="","",'1. Datos de los empleados'!B123)</f>
        <v/>
      </c>
      <c r="C122" s="11" t="str">
        <f>IF('1. Datos de los empleados'!A123="","",'1. Datos de los empleados'!C123)</f>
        <v/>
      </c>
      <c r="D122" s="11" t="str">
        <f>IF('1. Datos de los empleados'!A123="","",'1. Datos de los empleados'!D123)</f>
        <v/>
      </c>
      <c r="E122" s="11" t="str">
        <f>IF('1. Datos de los empleados'!A123="","",'1. Datos de los empleados'!E123)</f>
        <v/>
      </c>
      <c r="F122" s="12" t="str">
        <f>IF('1. Datos de los empleados'!A123="","",'1. Datos de los empleados'!J123+'1. Datos de los empleados'!N123)</f>
        <v/>
      </c>
      <c r="G122" s="12" t="str">
        <f>IF('1. Datos de los empleados'!E123="","",'1. Datos de los empleados'!R123)</f>
        <v/>
      </c>
      <c r="H122" s="13" t="str">
        <f>IF(A122="","",'1. Datos de los empleados'!T123-VLOOKUP(C122,Tbl2_CalculationTool[],3,FALSE))</f>
        <v/>
      </c>
      <c r="I122" s="14" t="str">
        <f>IF(A122="","",('1. Datos de los empleados'!T123-VLOOKUP(C122,Tbl2_CalculationTool[],3,FALSE))/VLOOKUP(C122,Tbl2_CalculationTool[],3,FALSE))</f>
        <v/>
      </c>
      <c r="J122" s="15"/>
      <c r="K122" s="15"/>
      <c r="L122" s="15"/>
      <c r="M122" s="15"/>
      <c r="N122" s="15"/>
      <c r="O122" s="15"/>
      <c r="P122" s="15"/>
    </row>
    <row r="123" spans="1:16">
      <c r="A123" s="39" t="str">
        <f>IF('1. Datos de los empleados'!A124="","",'1. Datos de los empleados'!A124)</f>
        <v/>
      </c>
      <c r="B123" s="11" t="str">
        <f>IF('1. Datos de los empleados'!A124="","",'1. Datos de los empleados'!B124)</f>
        <v/>
      </c>
      <c r="C123" s="11" t="str">
        <f>IF('1. Datos de los empleados'!A124="","",'1. Datos de los empleados'!C124)</f>
        <v/>
      </c>
      <c r="D123" s="11" t="str">
        <f>IF('1. Datos de los empleados'!A124="","",'1. Datos de los empleados'!D124)</f>
        <v/>
      </c>
      <c r="E123" s="11" t="str">
        <f>IF('1. Datos de los empleados'!A124="","",'1. Datos de los empleados'!E124)</f>
        <v/>
      </c>
      <c r="F123" s="12" t="str">
        <f>IF('1. Datos de los empleados'!A124="","",'1. Datos de los empleados'!J124+'1. Datos de los empleados'!N124)</f>
        <v/>
      </c>
      <c r="G123" s="12" t="str">
        <f>IF('1. Datos de los empleados'!E124="","",'1. Datos de los empleados'!R124)</f>
        <v/>
      </c>
      <c r="H123" s="13" t="str">
        <f>IF(A123="","",'1. Datos de los empleados'!T124-VLOOKUP(C123,Tbl2_CalculationTool[],3,FALSE))</f>
        <v/>
      </c>
      <c r="I123" s="14" t="str">
        <f>IF(A123="","",('1. Datos de los empleados'!T124-VLOOKUP(C123,Tbl2_CalculationTool[],3,FALSE))/VLOOKUP(C123,Tbl2_CalculationTool[],3,FALSE))</f>
        <v/>
      </c>
      <c r="J123" s="15"/>
      <c r="K123" s="15"/>
      <c r="L123" s="15"/>
      <c r="M123" s="15"/>
      <c r="N123" s="15"/>
      <c r="O123" s="15"/>
      <c r="P123" s="15"/>
    </row>
    <row r="124" spans="1:16">
      <c r="A124" s="39" t="str">
        <f>IF('1. Datos de los empleados'!A125="","",'1. Datos de los empleados'!A125)</f>
        <v/>
      </c>
      <c r="B124" s="11" t="str">
        <f>IF('1. Datos de los empleados'!A125="","",'1. Datos de los empleados'!B125)</f>
        <v/>
      </c>
      <c r="C124" s="11" t="str">
        <f>IF('1. Datos de los empleados'!A125="","",'1. Datos de los empleados'!C125)</f>
        <v/>
      </c>
      <c r="D124" s="11" t="str">
        <f>IF('1. Datos de los empleados'!A125="","",'1. Datos de los empleados'!D125)</f>
        <v/>
      </c>
      <c r="E124" s="11" t="str">
        <f>IF('1. Datos de los empleados'!A125="","",'1. Datos de los empleados'!E125)</f>
        <v/>
      </c>
      <c r="F124" s="12" t="str">
        <f>IF('1. Datos de los empleados'!A125="","",'1. Datos de los empleados'!J125+'1. Datos de los empleados'!N125)</f>
        <v/>
      </c>
      <c r="G124" s="12" t="str">
        <f>IF('1. Datos de los empleados'!E125="","",'1. Datos de los empleados'!R125)</f>
        <v/>
      </c>
      <c r="H124" s="13" t="str">
        <f>IF(A124="","",'1. Datos de los empleados'!T125-VLOOKUP(C124,Tbl2_CalculationTool[],3,FALSE))</f>
        <v/>
      </c>
      <c r="I124" s="14" t="str">
        <f>IF(A124="","",('1. Datos de los empleados'!T125-VLOOKUP(C124,Tbl2_CalculationTool[],3,FALSE))/VLOOKUP(C124,Tbl2_CalculationTool[],3,FALSE))</f>
        <v/>
      </c>
      <c r="J124" s="15"/>
      <c r="K124" s="15"/>
      <c r="L124" s="15"/>
      <c r="M124" s="15"/>
      <c r="N124" s="15"/>
      <c r="O124" s="15"/>
      <c r="P124" s="15"/>
    </row>
    <row r="125" spans="1:16">
      <c r="A125" s="39" t="str">
        <f>IF('1. Datos de los empleados'!A126="","",'1. Datos de los empleados'!A126)</f>
        <v/>
      </c>
      <c r="B125" s="11" t="str">
        <f>IF('1. Datos de los empleados'!A126="","",'1. Datos de los empleados'!B126)</f>
        <v/>
      </c>
      <c r="C125" s="11" t="str">
        <f>IF('1. Datos de los empleados'!A126="","",'1. Datos de los empleados'!C126)</f>
        <v/>
      </c>
      <c r="D125" s="11" t="str">
        <f>IF('1. Datos de los empleados'!A126="","",'1. Datos de los empleados'!D126)</f>
        <v/>
      </c>
      <c r="E125" s="11" t="str">
        <f>IF('1. Datos de los empleados'!A126="","",'1. Datos de los empleados'!E126)</f>
        <v/>
      </c>
      <c r="F125" s="12" t="str">
        <f>IF('1. Datos de los empleados'!A126="","",'1. Datos de los empleados'!J126+'1. Datos de los empleados'!N126)</f>
        <v/>
      </c>
      <c r="G125" s="12" t="str">
        <f>IF('1. Datos de los empleados'!E126="","",'1. Datos de los empleados'!R126)</f>
        <v/>
      </c>
      <c r="H125" s="13" t="str">
        <f>IF(A125="","",'1. Datos de los empleados'!T126-VLOOKUP(C125,Tbl2_CalculationTool[],3,FALSE))</f>
        <v/>
      </c>
      <c r="I125" s="14" t="str">
        <f>IF(A125="","",('1. Datos de los empleados'!T126-VLOOKUP(C125,Tbl2_CalculationTool[],3,FALSE))/VLOOKUP(C125,Tbl2_CalculationTool[],3,FALSE))</f>
        <v/>
      </c>
      <c r="J125" s="15"/>
      <c r="K125" s="15"/>
      <c r="L125" s="15"/>
      <c r="M125" s="15"/>
      <c r="N125" s="15"/>
      <c r="O125" s="15"/>
      <c r="P125" s="15"/>
    </row>
    <row r="126" spans="1:16">
      <c r="A126" s="39" t="str">
        <f>IF('1. Datos de los empleados'!A127="","",'1. Datos de los empleados'!A127)</f>
        <v/>
      </c>
      <c r="B126" s="11" t="str">
        <f>IF('1. Datos de los empleados'!A127="","",'1. Datos de los empleados'!B127)</f>
        <v/>
      </c>
      <c r="C126" s="11" t="str">
        <f>IF('1. Datos de los empleados'!A127="","",'1. Datos de los empleados'!C127)</f>
        <v/>
      </c>
      <c r="D126" s="11" t="str">
        <f>IF('1. Datos de los empleados'!A127="","",'1. Datos de los empleados'!D127)</f>
        <v/>
      </c>
      <c r="E126" s="11" t="str">
        <f>IF('1. Datos de los empleados'!A127="","",'1. Datos de los empleados'!E127)</f>
        <v/>
      </c>
      <c r="F126" s="12" t="str">
        <f>IF('1. Datos de los empleados'!A127="","",'1. Datos de los empleados'!J127+'1. Datos de los empleados'!N127)</f>
        <v/>
      </c>
      <c r="G126" s="12" t="str">
        <f>IF('1. Datos de los empleados'!E127="","",'1. Datos de los empleados'!R127)</f>
        <v/>
      </c>
      <c r="H126" s="13" t="str">
        <f>IF(A126="","",'1. Datos de los empleados'!T127-VLOOKUP(C126,Tbl2_CalculationTool[],3,FALSE))</f>
        <v/>
      </c>
      <c r="I126" s="14" t="str">
        <f>IF(A126="","",('1. Datos de los empleados'!T127-VLOOKUP(C126,Tbl2_CalculationTool[],3,FALSE))/VLOOKUP(C126,Tbl2_CalculationTool[],3,FALSE))</f>
        <v/>
      </c>
      <c r="J126" s="15"/>
      <c r="K126" s="15"/>
      <c r="L126" s="15"/>
      <c r="M126" s="15"/>
      <c r="N126" s="15"/>
      <c r="O126" s="15"/>
      <c r="P126" s="15"/>
    </row>
    <row r="127" spans="1:16">
      <c r="A127" s="39" t="str">
        <f>IF('1. Datos de los empleados'!A128="","",'1. Datos de los empleados'!A128)</f>
        <v/>
      </c>
      <c r="B127" s="11" t="str">
        <f>IF('1. Datos de los empleados'!A128="","",'1. Datos de los empleados'!B128)</f>
        <v/>
      </c>
      <c r="C127" s="11" t="str">
        <f>IF('1. Datos de los empleados'!A128="","",'1. Datos de los empleados'!C128)</f>
        <v/>
      </c>
      <c r="D127" s="11" t="str">
        <f>IF('1. Datos de los empleados'!A128="","",'1. Datos de los empleados'!D128)</f>
        <v/>
      </c>
      <c r="E127" s="11" t="str">
        <f>IF('1. Datos de los empleados'!A128="","",'1. Datos de los empleados'!E128)</f>
        <v/>
      </c>
      <c r="F127" s="12" t="str">
        <f>IF('1. Datos de los empleados'!A128="","",'1. Datos de los empleados'!J128+'1. Datos de los empleados'!N128)</f>
        <v/>
      </c>
      <c r="G127" s="12" t="str">
        <f>IF('1. Datos de los empleados'!E128="","",'1. Datos de los empleados'!R128)</f>
        <v/>
      </c>
      <c r="H127" s="13" t="str">
        <f>IF(A127="","",'1. Datos de los empleados'!T128-VLOOKUP(C127,Tbl2_CalculationTool[],3,FALSE))</f>
        <v/>
      </c>
      <c r="I127" s="14" t="str">
        <f>IF(A127="","",('1. Datos de los empleados'!T128-VLOOKUP(C127,Tbl2_CalculationTool[],3,FALSE))/VLOOKUP(C127,Tbl2_CalculationTool[],3,FALSE))</f>
        <v/>
      </c>
      <c r="J127" s="15"/>
      <c r="K127" s="15"/>
      <c r="L127" s="15"/>
      <c r="M127" s="15"/>
      <c r="N127" s="15"/>
      <c r="O127" s="15"/>
      <c r="P127" s="15"/>
    </row>
    <row r="128" spans="1:16">
      <c r="A128" s="39" t="str">
        <f>IF('1. Datos de los empleados'!A129="","",'1. Datos de los empleados'!A129)</f>
        <v/>
      </c>
      <c r="B128" s="11" t="str">
        <f>IF('1. Datos de los empleados'!A129="","",'1. Datos de los empleados'!B129)</f>
        <v/>
      </c>
      <c r="C128" s="11" t="str">
        <f>IF('1. Datos de los empleados'!A129="","",'1. Datos de los empleados'!C129)</f>
        <v/>
      </c>
      <c r="D128" s="11" t="str">
        <f>IF('1. Datos de los empleados'!A129="","",'1. Datos de los empleados'!D129)</f>
        <v/>
      </c>
      <c r="E128" s="11" t="str">
        <f>IF('1. Datos de los empleados'!A129="","",'1. Datos de los empleados'!E129)</f>
        <v/>
      </c>
      <c r="F128" s="12" t="str">
        <f>IF('1. Datos de los empleados'!A129="","",'1. Datos de los empleados'!J129+'1. Datos de los empleados'!N129)</f>
        <v/>
      </c>
      <c r="G128" s="12" t="str">
        <f>IF('1. Datos de los empleados'!E129="","",'1. Datos de los empleados'!R129)</f>
        <v/>
      </c>
      <c r="H128" s="13" t="str">
        <f>IF(A128="","",'1. Datos de los empleados'!T129-VLOOKUP(C128,Tbl2_CalculationTool[],3,FALSE))</f>
        <v/>
      </c>
      <c r="I128" s="14" t="str">
        <f>IF(A128="","",('1. Datos de los empleados'!T129-VLOOKUP(C128,Tbl2_CalculationTool[],3,FALSE))/VLOOKUP(C128,Tbl2_CalculationTool[],3,FALSE))</f>
        <v/>
      </c>
      <c r="J128" s="15"/>
      <c r="K128" s="15"/>
      <c r="L128" s="15"/>
      <c r="M128" s="15"/>
      <c r="N128" s="15"/>
      <c r="O128" s="15"/>
      <c r="P128" s="15"/>
    </row>
    <row r="129" spans="1:16">
      <c r="A129" s="39" t="str">
        <f>IF('1. Datos de los empleados'!A130="","",'1. Datos de los empleados'!A130)</f>
        <v/>
      </c>
      <c r="B129" s="11" t="str">
        <f>IF('1. Datos de los empleados'!A130="","",'1. Datos de los empleados'!B130)</f>
        <v/>
      </c>
      <c r="C129" s="11" t="str">
        <f>IF('1. Datos de los empleados'!A130="","",'1. Datos de los empleados'!C130)</f>
        <v/>
      </c>
      <c r="D129" s="11" t="str">
        <f>IF('1. Datos de los empleados'!A130="","",'1. Datos de los empleados'!D130)</f>
        <v/>
      </c>
      <c r="E129" s="11" t="str">
        <f>IF('1. Datos de los empleados'!A130="","",'1. Datos de los empleados'!E130)</f>
        <v/>
      </c>
      <c r="F129" s="12" t="str">
        <f>IF('1. Datos de los empleados'!A130="","",'1. Datos de los empleados'!J130+'1. Datos de los empleados'!N130)</f>
        <v/>
      </c>
      <c r="G129" s="12" t="str">
        <f>IF('1. Datos de los empleados'!E130="","",'1. Datos de los empleados'!R130)</f>
        <v/>
      </c>
      <c r="H129" s="13" t="str">
        <f>IF(A129="","",'1. Datos de los empleados'!T130-VLOOKUP(C129,Tbl2_CalculationTool[],3,FALSE))</f>
        <v/>
      </c>
      <c r="I129" s="14" t="str">
        <f>IF(A129="","",('1. Datos de los empleados'!T130-VLOOKUP(C129,Tbl2_CalculationTool[],3,FALSE))/VLOOKUP(C129,Tbl2_CalculationTool[],3,FALSE))</f>
        <v/>
      </c>
      <c r="J129" s="15"/>
      <c r="K129" s="15"/>
      <c r="L129" s="15"/>
      <c r="M129" s="15"/>
      <c r="N129" s="15"/>
      <c r="O129" s="15"/>
      <c r="P129" s="15"/>
    </row>
    <row r="130" spans="1:16">
      <c r="A130" s="39" t="str">
        <f>IF('1. Datos de los empleados'!A131="","",'1. Datos de los empleados'!A131)</f>
        <v/>
      </c>
      <c r="B130" s="11" t="str">
        <f>IF('1. Datos de los empleados'!A131="","",'1. Datos de los empleados'!B131)</f>
        <v/>
      </c>
      <c r="C130" s="11" t="str">
        <f>IF('1. Datos de los empleados'!A131="","",'1. Datos de los empleados'!C131)</f>
        <v/>
      </c>
      <c r="D130" s="11" t="str">
        <f>IF('1. Datos de los empleados'!A131="","",'1. Datos de los empleados'!D131)</f>
        <v/>
      </c>
      <c r="E130" s="11" t="str">
        <f>IF('1. Datos de los empleados'!A131="","",'1. Datos de los empleados'!E131)</f>
        <v/>
      </c>
      <c r="F130" s="12" t="str">
        <f>IF('1. Datos de los empleados'!A131="","",'1. Datos de los empleados'!J131+'1. Datos de los empleados'!N131)</f>
        <v/>
      </c>
      <c r="G130" s="12" t="str">
        <f>IF('1. Datos de los empleados'!E131="","",'1. Datos de los empleados'!R131)</f>
        <v/>
      </c>
      <c r="H130" s="13" t="str">
        <f>IF(A130="","",'1. Datos de los empleados'!T131-VLOOKUP(C130,Tbl2_CalculationTool[],3,FALSE))</f>
        <v/>
      </c>
      <c r="I130" s="14" t="str">
        <f>IF(A130="","",('1. Datos de los empleados'!T131-VLOOKUP(C130,Tbl2_CalculationTool[],3,FALSE))/VLOOKUP(C130,Tbl2_CalculationTool[],3,FALSE))</f>
        <v/>
      </c>
      <c r="J130" s="15"/>
      <c r="K130" s="15"/>
      <c r="L130" s="15"/>
      <c r="M130" s="15"/>
      <c r="N130" s="15"/>
      <c r="O130" s="15"/>
      <c r="P130" s="15"/>
    </row>
    <row r="131" spans="1:16">
      <c r="A131" s="39" t="str">
        <f>IF('1. Datos de los empleados'!A132="","",'1. Datos de los empleados'!A132)</f>
        <v/>
      </c>
      <c r="B131" s="11" t="str">
        <f>IF('1. Datos de los empleados'!A132="","",'1. Datos de los empleados'!B132)</f>
        <v/>
      </c>
      <c r="C131" s="11" t="str">
        <f>IF('1. Datos de los empleados'!A132="","",'1. Datos de los empleados'!C132)</f>
        <v/>
      </c>
      <c r="D131" s="11" t="str">
        <f>IF('1. Datos de los empleados'!A132="","",'1. Datos de los empleados'!D132)</f>
        <v/>
      </c>
      <c r="E131" s="11" t="str">
        <f>IF('1. Datos de los empleados'!A132="","",'1. Datos de los empleados'!E132)</f>
        <v/>
      </c>
      <c r="F131" s="12" t="str">
        <f>IF('1. Datos de los empleados'!A132="","",'1. Datos de los empleados'!J132+'1. Datos de los empleados'!N132)</f>
        <v/>
      </c>
      <c r="G131" s="12" t="str">
        <f>IF('1. Datos de los empleados'!E132="","",'1. Datos de los empleados'!R132)</f>
        <v/>
      </c>
      <c r="H131" s="13" t="str">
        <f>IF(A131="","",'1. Datos de los empleados'!T132-VLOOKUP(C131,Tbl2_CalculationTool[],3,FALSE))</f>
        <v/>
      </c>
      <c r="I131" s="14" t="str">
        <f>IF(A131="","",('1. Datos de los empleados'!T132-VLOOKUP(C131,Tbl2_CalculationTool[],3,FALSE))/VLOOKUP(C131,Tbl2_CalculationTool[],3,FALSE))</f>
        <v/>
      </c>
      <c r="J131" s="15"/>
      <c r="K131" s="15"/>
      <c r="L131" s="15"/>
      <c r="M131" s="15"/>
      <c r="N131" s="15"/>
      <c r="O131" s="15"/>
      <c r="P131" s="15"/>
    </row>
    <row r="132" spans="1:16">
      <c r="A132" s="39" t="str">
        <f>IF('1. Datos de los empleados'!A133="","",'1. Datos de los empleados'!A133)</f>
        <v/>
      </c>
      <c r="B132" s="11" t="str">
        <f>IF('1. Datos de los empleados'!A133="","",'1. Datos de los empleados'!B133)</f>
        <v/>
      </c>
      <c r="C132" s="11" t="str">
        <f>IF('1. Datos de los empleados'!A133="","",'1. Datos de los empleados'!C133)</f>
        <v/>
      </c>
      <c r="D132" s="11" t="str">
        <f>IF('1. Datos de los empleados'!A133="","",'1. Datos de los empleados'!D133)</f>
        <v/>
      </c>
      <c r="E132" s="11" t="str">
        <f>IF('1. Datos de los empleados'!A133="","",'1. Datos de los empleados'!E133)</f>
        <v/>
      </c>
      <c r="F132" s="12" t="str">
        <f>IF('1. Datos de los empleados'!A133="","",'1. Datos de los empleados'!J133+'1. Datos de los empleados'!N133)</f>
        <v/>
      </c>
      <c r="G132" s="12" t="str">
        <f>IF('1. Datos de los empleados'!E133="","",'1. Datos de los empleados'!R133)</f>
        <v/>
      </c>
      <c r="H132" s="13" t="str">
        <f>IF(A132="","",'1. Datos de los empleados'!T133-VLOOKUP(C132,Tbl2_CalculationTool[],3,FALSE))</f>
        <v/>
      </c>
      <c r="I132" s="14" t="str">
        <f>IF(A132="","",('1. Datos de los empleados'!T133-VLOOKUP(C132,Tbl2_CalculationTool[],3,FALSE))/VLOOKUP(C132,Tbl2_CalculationTool[],3,FALSE))</f>
        <v/>
      </c>
      <c r="J132" s="15"/>
      <c r="K132" s="15"/>
      <c r="L132" s="15"/>
      <c r="M132" s="15"/>
      <c r="N132" s="15"/>
      <c r="O132" s="15"/>
      <c r="P132" s="15"/>
    </row>
    <row r="133" spans="1:16">
      <c r="A133" s="39" t="str">
        <f>IF('1. Datos de los empleados'!A134="","",'1. Datos de los empleados'!A134)</f>
        <v/>
      </c>
      <c r="B133" s="11" t="str">
        <f>IF('1. Datos de los empleados'!A134="","",'1. Datos de los empleados'!B134)</f>
        <v/>
      </c>
      <c r="C133" s="11" t="str">
        <f>IF('1. Datos de los empleados'!A134="","",'1. Datos de los empleados'!C134)</f>
        <v/>
      </c>
      <c r="D133" s="11" t="str">
        <f>IF('1. Datos de los empleados'!A134="","",'1. Datos de los empleados'!D134)</f>
        <v/>
      </c>
      <c r="E133" s="11" t="str">
        <f>IF('1. Datos de los empleados'!A134="","",'1. Datos de los empleados'!E134)</f>
        <v/>
      </c>
      <c r="F133" s="12" t="str">
        <f>IF('1. Datos de los empleados'!A134="","",'1. Datos de los empleados'!J134+'1. Datos de los empleados'!N134)</f>
        <v/>
      </c>
      <c r="G133" s="12" t="str">
        <f>IF('1. Datos de los empleados'!E134="","",'1. Datos de los empleados'!R134)</f>
        <v/>
      </c>
      <c r="H133" s="13" t="str">
        <f>IF(A133="","",'1. Datos de los empleados'!T134-VLOOKUP(C133,Tbl2_CalculationTool[],3,FALSE))</f>
        <v/>
      </c>
      <c r="I133" s="14" t="str">
        <f>IF(A133="","",('1. Datos de los empleados'!T134-VLOOKUP(C133,Tbl2_CalculationTool[],3,FALSE))/VLOOKUP(C133,Tbl2_CalculationTool[],3,FALSE))</f>
        <v/>
      </c>
      <c r="J133" s="15"/>
      <c r="K133" s="15"/>
      <c r="L133" s="15"/>
      <c r="M133" s="15"/>
      <c r="N133" s="15"/>
      <c r="O133" s="15"/>
      <c r="P133" s="15"/>
    </row>
    <row r="134" spans="1:16">
      <c r="A134" s="39" t="str">
        <f>IF('1. Datos de los empleados'!A135="","",'1. Datos de los empleados'!A135)</f>
        <v/>
      </c>
      <c r="B134" s="11" t="str">
        <f>IF('1. Datos de los empleados'!A135="","",'1. Datos de los empleados'!B135)</f>
        <v/>
      </c>
      <c r="C134" s="11" t="str">
        <f>IF('1. Datos de los empleados'!A135="","",'1. Datos de los empleados'!C135)</f>
        <v/>
      </c>
      <c r="D134" s="11" t="str">
        <f>IF('1. Datos de los empleados'!A135="","",'1. Datos de los empleados'!D135)</f>
        <v/>
      </c>
      <c r="E134" s="11" t="str">
        <f>IF('1. Datos de los empleados'!A135="","",'1. Datos de los empleados'!E135)</f>
        <v/>
      </c>
      <c r="F134" s="12" t="str">
        <f>IF('1. Datos de los empleados'!A135="","",'1. Datos de los empleados'!J135+'1. Datos de los empleados'!N135)</f>
        <v/>
      </c>
      <c r="G134" s="12" t="str">
        <f>IF('1. Datos de los empleados'!E135="","",'1. Datos de los empleados'!R135)</f>
        <v/>
      </c>
      <c r="H134" s="13" t="str">
        <f>IF(A134="","",'1. Datos de los empleados'!T135-VLOOKUP(C134,Tbl2_CalculationTool[],3,FALSE))</f>
        <v/>
      </c>
      <c r="I134" s="14" t="str">
        <f>IF(A134="","",('1. Datos de los empleados'!T135-VLOOKUP(C134,Tbl2_CalculationTool[],3,FALSE))/VLOOKUP(C134,Tbl2_CalculationTool[],3,FALSE))</f>
        <v/>
      </c>
      <c r="J134" s="15"/>
      <c r="K134" s="15"/>
      <c r="L134" s="15"/>
      <c r="M134" s="15"/>
      <c r="N134" s="15"/>
      <c r="O134" s="15"/>
      <c r="P134" s="15"/>
    </row>
    <row r="135" spans="1:16">
      <c r="A135" s="39" t="str">
        <f>IF('1. Datos de los empleados'!A136="","",'1. Datos de los empleados'!A136)</f>
        <v/>
      </c>
      <c r="B135" s="11" t="str">
        <f>IF('1. Datos de los empleados'!A136="","",'1. Datos de los empleados'!B136)</f>
        <v/>
      </c>
      <c r="C135" s="11" t="str">
        <f>IF('1. Datos de los empleados'!A136="","",'1. Datos de los empleados'!C136)</f>
        <v/>
      </c>
      <c r="D135" s="11" t="str">
        <f>IF('1. Datos de los empleados'!A136="","",'1. Datos de los empleados'!D136)</f>
        <v/>
      </c>
      <c r="E135" s="11" t="str">
        <f>IF('1. Datos de los empleados'!A136="","",'1. Datos de los empleados'!E136)</f>
        <v/>
      </c>
      <c r="F135" s="12" t="str">
        <f>IF('1. Datos de los empleados'!A136="","",'1. Datos de los empleados'!J136+'1. Datos de los empleados'!N136)</f>
        <v/>
      </c>
      <c r="G135" s="12" t="str">
        <f>IF('1. Datos de los empleados'!E136="","",'1. Datos de los empleados'!R136)</f>
        <v/>
      </c>
      <c r="H135" s="13" t="str">
        <f>IF(A135="","",'1. Datos de los empleados'!T136-VLOOKUP(C135,Tbl2_CalculationTool[],3,FALSE))</f>
        <v/>
      </c>
      <c r="I135" s="14" t="str">
        <f>IF(A135="","",('1. Datos de los empleados'!T136-VLOOKUP(C135,Tbl2_CalculationTool[],3,FALSE))/VLOOKUP(C135,Tbl2_CalculationTool[],3,FALSE))</f>
        <v/>
      </c>
      <c r="J135" s="15"/>
      <c r="K135" s="15"/>
      <c r="L135" s="15"/>
      <c r="M135" s="15"/>
      <c r="N135" s="15"/>
      <c r="O135" s="15"/>
      <c r="P135" s="15"/>
    </row>
    <row r="136" spans="1:16">
      <c r="A136" s="39" t="str">
        <f>IF('1. Datos de los empleados'!A137="","",'1. Datos de los empleados'!A137)</f>
        <v/>
      </c>
      <c r="B136" s="11" t="str">
        <f>IF('1. Datos de los empleados'!A137="","",'1. Datos de los empleados'!B137)</f>
        <v/>
      </c>
      <c r="C136" s="11" t="str">
        <f>IF('1. Datos de los empleados'!A137="","",'1. Datos de los empleados'!C137)</f>
        <v/>
      </c>
      <c r="D136" s="11" t="str">
        <f>IF('1. Datos de los empleados'!A137="","",'1. Datos de los empleados'!D137)</f>
        <v/>
      </c>
      <c r="E136" s="11" t="str">
        <f>IF('1. Datos de los empleados'!A137="","",'1. Datos de los empleados'!E137)</f>
        <v/>
      </c>
      <c r="F136" s="12" t="str">
        <f>IF('1. Datos de los empleados'!A137="","",'1. Datos de los empleados'!J137+'1. Datos de los empleados'!N137)</f>
        <v/>
      </c>
      <c r="G136" s="12" t="str">
        <f>IF('1. Datos de los empleados'!E137="","",'1. Datos de los empleados'!R137)</f>
        <v/>
      </c>
      <c r="H136" s="13" t="str">
        <f>IF(A136="","",'1. Datos de los empleados'!T137-VLOOKUP(C136,Tbl2_CalculationTool[],3,FALSE))</f>
        <v/>
      </c>
      <c r="I136" s="14" t="str">
        <f>IF(A136="","",('1. Datos de los empleados'!T137-VLOOKUP(C136,Tbl2_CalculationTool[],3,FALSE))/VLOOKUP(C136,Tbl2_CalculationTool[],3,FALSE))</f>
        <v/>
      </c>
      <c r="J136" s="15"/>
      <c r="K136" s="15"/>
      <c r="L136" s="15"/>
      <c r="M136" s="15"/>
      <c r="N136" s="15"/>
      <c r="O136" s="15"/>
      <c r="P136" s="15"/>
    </row>
    <row r="137" spans="1:16">
      <c r="A137" s="39" t="str">
        <f>IF('1. Datos de los empleados'!A138="","",'1. Datos de los empleados'!A138)</f>
        <v/>
      </c>
      <c r="B137" s="11" t="str">
        <f>IF('1. Datos de los empleados'!A138="","",'1. Datos de los empleados'!B138)</f>
        <v/>
      </c>
      <c r="C137" s="11" t="str">
        <f>IF('1. Datos de los empleados'!A138="","",'1. Datos de los empleados'!C138)</f>
        <v/>
      </c>
      <c r="D137" s="11" t="str">
        <f>IF('1. Datos de los empleados'!A138="","",'1. Datos de los empleados'!D138)</f>
        <v/>
      </c>
      <c r="E137" s="11" t="str">
        <f>IF('1. Datos de los empleados'!A138="","",'1. Datos de los empleados'!E138)</f>
        <v/>
      </c>
      <c r="F137" s="12" t="str">
        <f>IF('1. Datos de los empleados'!A138="","",'1. Datos de los empleados'!J138+'1. Datos de los empleados'!N138)</f>
        <v/>
      </c>
      <c r="G137" s="12" t="str">
        <f>IF('1. Datos de los empleados'!E138="","",'1. Datos de los empleados'!R138)</f>
        <v/>
      </c>
      <c r="H137" s="13" t="str">
        <f>IF(A137="","",'1. Datos de los empleados'!T138-VLOOKUP(C137,Tbl2_CalculationTool[],3,FALSE))</f>
        <v/>
      </c>
      <c r="I137" s="14" t="str">
        <f>IF(A137="","",('1. Datos de los empleados'!T138-VLOOKUP(C137,Tbl2_CalculationTool[],3,FALSE))/VLOOKUP(C137,Tbl2_CalculationTool[],3,FALSE))</f>
        <v/>
      </c>
      <c r="J137" s="15"/>
      <c r="K137" s="15"/>
      <c r="L137" s="15"/>
      <c r="M137" s="15"/>
      <c r="N137" s="15"/>
      <c r="O137" s="15"/>
      <c r="P137" s="15"/>
    </row>
    <row r="138" spans="1:16">
      <c r="A138" s="39" t="str">
        <f>IF('1. Datos de los empleados'!A139="","",'1. Datos de los empleados'!A139)</f>
        <v/>
      </c>
      <c r="B138" s="11" t="str">
        <f>IF('1. Datos de los empleados'!A139="","",'1. Datos de los empleados'!B139)</f>
        <v/>
      </c>
      <c r="C138" s="11" t="str">
        <f>IF('1. Datos de los empleados'!A139="","",'1. Datos de los empleados'!C139)</f>
        <v/>
      </c>
      <c r="D138" s="11" t="str">
        <f>IF('1. Datos de los empleados'!A139="","",'1. Datos de los empleados'!D139)</f>
        <v/>
      </c>
      <c r="E138" s="11" t="str">
        <f>IF('1. Datos de los empleados'!A139="","",'1. Datos de los empleados'!E139)</f>
        <v/>
      </c>
      <c r="F138" s="12" t="str">
        <f>IF('1. Datos de los empleados'!A139="","",'1. Datos de los empleados'!J139+'1. Datos de los empleados'!N139)</f>
        <v/>
      </c>
      <c r="G138" s="12" t="str">
        <f>IF('1. Datos de los empleados'!E139="","",'1. Datos de los empleados'!R139)</f>
        <v/>
      </c>
      <c r="H138" s="13" t="str">
        <f>IF(A138="","",'1. Datos de los empleados'!T139-VLOOKUP(C138,Tbl2_CalculationTool[],3,FALSE))</f>
        <v/>
      </c>
      <c r="I138" s="14" t="str">
        <f>IF(A138="","",('1. Datos de los empleados'!T139-VLOOKUP(C138,Tbl2_CalculationTool[],3,FALSE))/VLOOKUP(C138,Tbl2_CalculationTool[],3,FALSE))</f>
        <v/>
      </c>
      <c r="J138" s="15"/>
      <c r="K138" s="15"/>
      <c r="L138" s="15"/>
      <c r="M138" s="15"/>
      <c r="N138" s="15"/>
      <c r="O138" s="15"/>
      <c r="P138" s="15"/>
    </row>
    <row r="139" spans="1:16">
      <c r="A139" s="39" t="str">
        <f>IF('1. Datos de los empleados'!A140="","",'1. Datos de los empleados'!A140)</f>
        <v/>
      </c>
      <c r="B139" s="11" t="str">
        <f>IF('1. Datos de los empleados'!A140="","",'1. Datos de los empleados'!B140)</f>
        <v/>
      </c>
      <c r="C139" s="11" t="str">
        <f>IF('1. Datos de los empleados'!A140="","",'1. Datos de los empleados'!C140)</f>
        <v/>
      </c>
      <c r="D139" s="11" t="str">
        <f>IF('1. Datos de los empleados'!A140="","",'1. Datos de los empleados'!D140)</f>
        <v/>
      </c>
      <c r="E139" s="11" t="str">
        <f>IF('1. Datos de los empleados'!A140="","",'1. Datos de los empleados'!E140)</f>
        <v/>
      </c>
      <c r="F139" s="12" t="str">
        <f>IF('1. Datos de los empleados'!A140="","",'1. Datos de los empleados'!J140+'1. Datos de los empleados'!N140)</f>
        <v/>
      </c>
      <c r="G139" s="12" t="str">
        <f>IF('1. Datos de los empleados'!E140="","",'1. Datos de los empleados'!R140)</f>
        <v/>
      </c>
      <c r="H139" s="13" t="str">
        <f>IF(A139="","",'1. Datos de los empleados'!T140-VLOOKUP(C139,Tbl2_CalculationTool[],3,FALSE))</f>
        <v/>
      </c>
      <c r="I139" s="14" t="str">
        <f>IF(A139="","",('1. Datos de los empleados'!T140-VLOOKUP(C139,Tbl2_CalculationTool[],3,FALSE))/VLOOKUP(C139,Tbl2_CalculationTool[],3,FALSE))</f>
        <v/>
      </c>
      <c r="J139" s="15"/>
      <c r="K139" s="15"/>
      <c r="L139" s="15"/>
      <c r="M139" s="15"/>
      <c r="N139" s="15"/>
      <c r="O139" s="15"/>
      <c r="P139" s="15"/>
    </row>
    <row r="140" spans="1:16">
      <c r="A140" s="39" t="str">
        <f>IF('1. Datos de los empleados'!A141="","",'1. Datos de los empleados'!A141)</f>
        <v/>
      </c>
      <c r="B140" s="11" t="str">
        <f>IF('1. Datos de los empleados'!A141="","",'1. Datos de los empleados'!B141)</f>
        <v/>
      </c>
      <c r="C140" s="11" t="str">
        <f>IF('1. Datos de los empleados'!A141="","",'1. Datos de los empleados'!C141)</f>
        <v/>
      </c>
      <c r="D140" s="11" t="str">
        <f>IF('1. Datos de los empleados'!A141="","",'1. Datos de los empleados'!D141)</f>
        <v/>
      </c>
      <c r="E140" s="11" t="str">
        <f>IF('1. Datos de los empleados'!A141="","",'1. Datos de los empleados'!E141)</f>
        <v/>
      </c>
      <c r="F140" s="12" t="str">
        <f>IF('1. Datos de los empleados'!A141="","",'1. Datos de los empleados'!J141+'1. Datos de los empleados'!N141)</f>
        <v/>
      </c>
      <c r="G140" s="12" t="str">
        <f>IF('1. Datos de los empleados'!E141="","",'1. Datos de los empleados'!R141)</f>
        <v/>
      </c>
      <c r="H140" s="13" t="str">
        <f>IF(A140="","",'1. Datos de los empleados'!T141-VLOOKUP(C140,Tbl2_CalculationTool[],3,FALSE))</f>
        <v/>
      </c>
      <c r="I140" s="14" t="str">
        <f>IF(A140="","",('1. Datos de los empleados'!T141-VLOOKUP(C140,Tbl2_CalculationTool[],3,FALSE))/VLOOKUP(C140,Tbl2_CalculationTool[],3,FALSE))</f>
        <v/>
      </c>
      <c r="J140" s="15"/>
      <c r="K140" s="15"/>
      <c r="L140" s="15"/>
      <c r="M140" s="15"/>
      <c r="N140" s="15"/>
      <c r="O140" s="15"/>
      <c r="P140" s="15"/>
    </row>
    <row r="141" spans="1:16">
      <c r="A141" s="39" t="str">
        <f>IF('1. Datos de los empleados'!A142="","",'1. Datos de los empleados'!A142)</f>
        <v/>
      </c>
      <c r="B141" s="11" t="str">
        <f>IF('1. Datos de los empleados'!A142="","",'1. Datos de los empleados'!B142)</f>
        <v/>
      </c>
      <c r="C141" s="11" t="str">
        <f>IF('1. Datos de los empleados'!A142="","",'1. Datos de los empleados'!C142)</f>
        <v/>
      </c>
      <c r="D141" s="11" t="str">
        <f>IF('1. Datos de los empleados'!A142="","",'1. Datos de los empleados'!D142)</f>
        <v/>
      </c>
      <c r="E141" s="11" t="str">
        <f>IF('1. Datos de los empleados'!A142="","",'1. Datos de los empleados'!E142)</f>
        <v/>
      </c>
      <c r="F141" s="12" t="str">
        <f>IF('1. Datos de los empleados'!A142="","",'1. Datos de los empleados'!J142+'1. Datos de los empleados'!N142)</f>
        <v/>
      </c>
      <c r="G141" s="12" t="str">
        <f>IF('1. Datos de los empleados'!E142="","",'1. Datos de los empleados'!R142)</f>
        <v/>
      </c>
      <c r="H141" s="13" t="str">
        <f>IF(A141="","",'1. Datos de los empleados'!T142-VLOOKUP(C141,Tbl2_CalculationTool[],3,FALSE))</f>
        <v/>
      </c>
      <c r="I141" s="14" t="str">
        <f>IF(A141="","",('1. Datos de los empleados'!T142-VLOOKUP(C141,Tbl2_CalculationTool[],3,FALSE))/VLOOKUP(C141,Tbl2_CalculationTool[],3,FALSE))</f>
        <v/>
      </c>
      <c r="J141" s="15"/>
      <c r="K141" s="15"/>
      <c r="L141" s="15"/>
      <c r="M141" s="15"/>
      <c r="N141" s="15"/>
      <c r="O141" s="15"/>
      <c r="P141" s="15"/>
    </row>
    <row r="142" spans="1:16">
      <c r="A142" s="39" t="str">
        <f>IF('1. Datos de los empleados'!A143="","",'1. Datos de los empleados'!A143)</f>
        <v/>
      </c>
      <c r="B142" s="11" t="str">
        <f>IF('1. Datos de los empleados'!A143="","",'1. Datos de los empleados'!B143)</f>
        <v/>
      </c>
      <c r="C142" s="11" t="str">
        <f>IF('1. Datos de los empleados'!A143="","",'1. Datos de los empleados'!C143)</f>
        <v/>
      </c>
      <c r="D142" s="11" t="str">
        <f>IF('1. Datos de los empleados'!A143="","",'1. Datos de los empleados'!D143)</f>
        <v/>
      </c>
      <c r="E142" s="11" t="str">
        <f>IF('1. Datos de los empleados'!A143="","",'1. Datos de los empleados'!E143)</f>
        <v/>
      </c>
      <c r="F142" s="12" t="str">
        <f>IF('1. Datos de los empleados'!A143="","",'1. Datos de los empleados'!J143+'1. Datos de los empleados'!N143)</f>
        <v/>
      </c>
      <c r="G142" s="12" t="str">
        <f>IF('1. Datos de los empleados'!E143="","",'1. Datos de los empleados'!R143)</f>
        <v/>
      </c>
      <c r="H142" s="13" t="str">
        <f>IF(A142="","",'1. Datos de los empleados'!T143-VLOOKUP(C142,Tbl2_CalculationTool[],3,FALSE))</f>
        <v/>
      </c>
      <c r="I142" s="14" t="str">
        <f>IF(A142="","",('1. Datos de los empleados'!T143-VLOOKUP(C142,Tbl2_CalculationTool[],3,FALSE))/VLOOKUP(C142,Tbl2_CalculationTool[],3,FALSE))</f>
        <v/>
      </c>
      <c r="J142" s="15"/>
      <c r="K142" s="15"/>
      <c r="L142" s="15"/>
      <c r="M142" s="15"/>
      <c r="N142" s="15"/>
      <c r="O142" s="15"/>
      <c r="P142" s="15"/>
    </row>
    <row r="143" spans="1:16">
      <c r="A143" s="39" t="str">
        <f>IF('1. Datos de los empleados'!A144="","",'1. Datos de los empleados'!A144)</f>
        <v/>
      </c>
      <c r="B143" s="11" t="str">
        <f>IF('1. Datos de los empleados'!A144="","",'1. Datos de los empleados'!B144)</f>
        <v/>
      </c>
      <c r="C143" s="11" t="str">
        <f>IF('1. Datos de los empleados'!A144="","",'1. Datos de los empleados'!C144)</f>
        <v/>
      </c>
      <c r="D143" s="11" t="str">
        <f>IF('1. Datos de los empleados'!A144="","",'1. Datos de los empleados'!D144)</f>
        <v/>
      </c>
      <c r="E143" s="11" t="str">
        <f>IF('1. Datos de los empleados'!A144="","",'1. Datos de los empleados'!E144)</f>
        <v/>
      </c>
      <c r="F143" s="12" t="str">
        <f>IF('1. Datos de los empleados'!A144="","",'1. Datos de los empleados'!J144+'1. Datos de los empleados'!N144)</f>
        <v/>
      </c>
      <c r="G143" s="12" t="str">
        <f>IF('1. Datos de los empleados'!E144="","",'1. Datos de los empleados'!R144)</f>
        <v/>
      </c>
      <c r="H143" s="13" t="str">
        <f>IF(A143="","",'1. Datos de los empleados'!T144-VLOOKUP(C143,Tbl2_CalculationTool[],3,FALSE))</f>
        <v/>
      </c>
      <c r="I143" s="14" t="str">
        <f>IF(A143="","",('1. Datos de los empleados'!T144-VLOOKUP(C143,Tbl2_CalculationTool[],3,FALSE))/VLOOKUP(C143,Tbl2_CalculationTool[],3,FALSE))</f>
        <v/>
      </c>
      <c r="J143" s="15"/>
      <c r="K143" s="15"/>
      <c r="L143" s="15"/>
      <c r="M143" s="15"/>
      <c r="N143" s="15"/>
      <c r="O143" s="15"/>
      <c r="P143" s="15"/>
    </row>
    <row r="144" spans="1:16">
      <c r="A144" s="39" t="str">
        <f>IF('1. Datos de los empleados'!A145="","",'1. Datos de los empleados'!A145)</f>
        <v/>
      </c>
      <c r="B144" s="11" t="str">
        <f>IF('1. Datos de los empleados'!A145="","",'1. Datos de los empleados'!B145)</f>
        <v/>
      </c>
      <c r="C144" s="11" t="str">
        <f>IF('1. Datos de los empleados'!A145="","",'1. Datos de los empleados'!C145)</f>
        <v/>
      </c>
      <c r="D144" s="11" t="str">
        <f>IF('1. Datos de los empleados'!A145="","",'1. Datos de los empleados'!D145)</f>
        <v/>
      </c>
      <c r="E144" s="11" t="str">
        <f>IF('1. Datos de los empleados'!A145="","",'1. Datos de los empleados'!E145)</f>
        <v/>
      </c>
      <c r="F144" s="12" t="str">
        <f>IF('1. Datos de los empleados'!A145="","",'1. Datos de los empleados'!J145+'1. Datos de los empleados'!N145)</f>
        <v/>
      </c>
      <c r="G144" s="12" t="str">
        <f>IF('1. Datos de los empleados'!E145="","",'1. Datos de los empleados'!R145)</f>
        <v/>
      </c>
      <c r="H144" s="13" t="str">
        <f>IF(A144="","",'1. Datos de los empleados'!T145-VLOOKUP(C144,Tbl2_CalculationTool[],3,FALSE))</f>
        <v/>
      </c>
      <c r="I144" s="14" t="str">
        <f>IF(A144="","",('1. Datos de los empleados'!T145-VLOOKUP(C144,Tbl2_CalculationTool[],3,FALSE))/VLOOKUP(C144,Tbl2_CalculationTool[],3,FALSE))</f>
        <v/>
      </c>
      <c r="J144" s="15"/>
      <c r="K144" s="15"/>
      <c r="L144" s="15"/>
      <c r="M144" s="15"/>
      <c r="N144" s="15"/>
      <c r="O144" s="15"/>
      <c r="P144" s="15"/>
    </row>
    <row r="145" spans="1:16">
      <c r="A145" s="39" t="str">
        <f>IF('1. Datos de los empleados'!A146="","",'1. Datos de los empleados'!A146)</f>
        <v/>
      </c>
      <c r="B145" s="11" t="str">
        <f>IF('1. Datos de los empleados'!A146="","",'1. Datos de los empleados'!B146)</f>
        <v/>
      </c>
      <c r="C145" s="11" t="str">
        <f>IF('1. Datos de los empleados'!A146="","",'1. Datos de los empleados'!C146)</f>
        <v/>
      </c>
      <c r="D145" s="11" t="str">
        <f>IF('1. Datos de los empleados'!A146="","",'1. Datos de los empleados'!D146)</f>
        <v/>
      </c>
      <c r="E145" s="11" t="str">
        <f>IF('1. Datos de los empleados'!A146="","",'1. Datos de los empleados'!E146)</f>
        <v/>
      </c>
      <c r="F145" s="12" t="str">
        <f>IF('1. Datos de los empleados'!A146="","",'1. Datos de los empleados'!J146+'1. Datos de los empleados'!N146)</f>
        <v/>
      </c>
      <c r="G145" s="12" t="str">
        <f>IF('1. Datos de los empleados'!E146="","",'1. Datos de los empleados'!R146)</f>
        <v/>
      </c>
      <c r="H145" s="13" t="str">
        <f>IF(A145="","",'1. Datos de los empleados'!T146-VLOOKUP(C145,Tbl2_CalculationTool[],3,FALSE))</f>
        <v/>
      </c>
      <c r="I145" s="14" t="str">
        <f>IF(A145="","",('1. Datos de los empleados'!T146-VLOOKUP(C145,Tbl2_CalculationTool[],3,FALSE))/VLOOKUP(C145,Tbl2_CalculationTool[],3,FALSE))</f>
        <v/>
      </c>
      <c r="J145" s="15"/>
      <c r="K145" s="15"/>
      <c r="L145" s="15"/>
      <c r="M145" s="15"/>
      <c r="N145" s="15"/>
      <c r="O145" s="15"/>
      <c r="P145" s="15"/>
    </row>
    <row r="146" spans="1:16">
      <c r="A146" s="39" t="str">
        <f>IF('1. Datos de los empleados'!A147="","",'1. Datos de los empleados'!A147)</f>
        <v/>
      </c>
      <c r="B146" s="11" t="str">
        <f>IF('1. Datos de los empleados'!A147="","",'1. Datos de los empleados'!B147)</f>
        <v/>
      </c>
      <c r="C146" s="11" t="str">
        <f>IF('1. Datos de los empleados'!A147="","",'1. Datos de los empleados'!C147)</f>
        <v/>
      </c>
      <c r="D146" s="11" t="str">
        <f>IF('1. Datos de los empleados'!A147="","",'1. Datos de los empleados'!D147)</f>
        <v/>
      </c>
      <c r="E146" s="11" t="str">
        <f>IF('1. Datos de los empleados'!A147="","",'1. Datos de los empleados'!E147)</f>
        <v/>
      </c>
      <c r="F146" s="12" t="str">
        <f>IF('1. Datos de los empleados'!A147="","",'1. Datos de los empleados'!J147+'1. Datos de los empleados'!N147)</f>
        <v/>
      </c>
      <c r="G146" s="12" t="str">
        <f>IF('1. Datos de los empleados'!E147="","",'1. Datos de los empleados'!R147)</f>
        <v/>
      </c>
      <c r="H146" s="13" t="str">
        <f>IF(A146="","",'1. Datos de los empleados'!T147-VLOOKUP(C146,Tbl2_CalculationTool[],3,FALSE))</f>
        <v/>
      </c>
      <c r="I146" s="14" t="str">
        <f>IF(A146="","",('1. Datos de los empleados'!T147-VLOOKUP(C146,Tbl2_CalculationTool[],3,FALSE))/VLOOKUP(C146,Tbl2_CalculationTool[],3,FALSE))</f>
        <v/>
      </c>
      <c r="J146" s="15"/>
      <c r="K146" s="15"/>
      <c r="L146" s="15"/>
      <c r="M146" s="15"/>
      <c r="N146" s="15"/>
      <c r="O146" s="15"/>
      <c r="P146" s="15"/>
    </row>
    <row r="147" spans="1:16">
      <c r="A147" s="39" t="str">
        <f>IF('1. Datos de los empleados'!A148="","",'1. Datos de los empleados'!A148)</f>
        <v/>
      </c>
      <c r="B147" s="11" t="str">
        <f>IF('1. Datos de los empleados'!A148="","",'1. Datos de los empleados'!B148)</f>
        <v/>
      </c>
      <c r="C147" s="11" t="str">
        <f>IF('1. Datos de los empleados'!A148="","",'1. Datos de los empleados'!C148)</f>
        <v/>
      </c>
      <c r="D147" s="11" t="str">
        <f>IF('1. Datos de los empleados'!A148="","",'1. Datos de los empleados'!D148)</f>
        <v/>
      </c>
      <c r="E147" s="11" t="str">
        <f>IF('1. Datos de los empleados'!A148="","",'1. Datos de los empleados'!E148)</f>
        <v/>
      </c>
      <c r="F147" s="12" t="str">
        <f>IF('1. Datos de los empleados'!A148="","",'1. Datos de los empleados'!J148+'1. Datos de los empleados'!N148)</f>
        <v/>
      </c>
      <c r="G147" s="12" t="str">
        <f>IF('1. Datos de los empleados'!E148="","",'1. Datos de los empleados'!R148)</f>
        <v/>
      </c>
      <c r="H147" s="13" t="str">
        <f>IF(A147="","",'1. Datos de los empleados'!T148-VLOOKUP(C147,Tbl2_CalculationTool[],3,FALSE))</f>
        <v/>
      </c>
      <c r="I147" s="14" t="str">
        <f>IF(A147="","",('1. Datos de los empleados'!T148-VLOOKUP(C147,Tbl2_CalculationTool[],3,FALSE))/VLOOKUP(C147,Tbl2_CalculationTool[],3,FALSE))</f>
        <v/>
      </c>
      <c r="J147" s="15"/>
      <c r="K147" s="15"/>
      <c r="L147" s="15"/>
      <c r="M147" s="15"/>
      <c r="N147" s="15"/>
      <c r="O147" s="15"/>
      <c r="P147" s="15"/>
    </row>
    <row r="148" spans="1:16">
      <c r="A148" s="39" t="str">
        <f>IF('1. Datos de los empleados'!A149="","",'1. Datos de los empleados'!A149)</f>
        <v/>
      </c>
      <c r="B148" s="11" t="str">
        <f>IF('1. Datos de los empleados'!A149="","",'1. Datos de los empleados'!B149)</f>
        <v/>
      </c>
      <c r="C148" s="11" t="str">
        <f>IF('1. Datos de los empleados'!A149="","",'1. Datos de los empleados'!C149)</f>
        <v/>
      </c>
      <c r="D148" s="11" t="str">
        <f>IF('1. Datos de los empleados'!A149="","",'1. Datos de los empleados'!D149)</f>
        <v/>
      </c>
      <c r="E148" s="11" t="str">
        <f>IF('1. Datos de los empleados'!A149="","",'1. Datos de los empleados'!E149)</f>
        <v/>
      </c>
      <c r="F148" s="12" t="str">
        <f>IF('1. Datos de los empleados'!A149="","",'1. Datos de los empleados'!J149+'1. Datos de los empleados'!N149)</f>
        <v/>
      </c>
      <c r="G148" s="12" t="str">
        <f>IF('1. Datos de los empleados'!E149="","",'1. Datos de los empleados'!R149)</f>
        <v/>
      </c>
      <c r="H148" s="13" t="str">
        <f>IF(A148="","",'1. Datos de los empleados'!T149-VLOOKUP(C148,Tbl2_CalculationTool[],3,FALSE))</f>
        <v/>
      </c>
      <c r="I148" s="14" t="str">
        <f>IF(A148="","",('1. Datos de los empleados'!T149-VLOOKUP(C148,Tbl2_CalculationTool[],3,FALSE))/VLOOKUP(C148,Tbl2_CalculationTool[],3,FALSE))</f>
        <v/>
      </c>
      <c r="J148" s="15"/>
      <c r="K148" s="15"/>
      <c r="L148" s="15"/>
      <c r="M148" s="15"/>
      <c r="N148" s="15"/>
      <c r="O148" s="15"/>
      <c r="P148" s="15"/>
    </row>
    <row r="149" spans="1:16">
      <c r="A149" s="39" t="str">
        <f>IF('1. Datos de los empleados'!A150="","",'1. Datos de los empleados'!A150)</f>
        <v/>
      </c>
      <c r="B149" s="11" t="str">
        <f>IF('1. Datos de los empleados'!A150="","",'1. Datos de los empleados'!B150)</f>
        <v/>
      </c>
      <c r="C149" s="11" t="str">
        <f>IF('1. Datos de los empleados'!A150="","",'1. Datos de los empleados'!C150)</f>
        <v/>
      </c>
      <c r="D149" s="11" t="str">
        <f>IF('1. Datos de los empleados'!A150="","",'1. Datos de los empleados'!D150)</f>
        <v/>
      </c>
      <c r="E149" s="11" t="str">
        <f>IF('1. Datos de los empleados'!A150="","",'1. Datos de los empleados'!E150)</f>
        <v/>
      </c>
      <c r="F149" s="12" t="str">
        <f>IF('1. Datos de los empleados'!A150="","",'1. Datos de los empleados'!J150+'1. Datos de los empleados'!N150)</f>
        <v/>
      </c>
      <c r="G149" s="12" t="str">
        <f>IF('1. Datos de los empleados'!E150="","",'1. Datos de los empleados'!R150)</f>
        <v/>
      </c>
      <c r="H149" s="13" t="str">
        <f>IF(A149="","",'1. Datos de los empleados'!T150-VLOOKUP(C149,Tbl2_CalculationTool[],3,FALSE))</f>
        <v/>
      </c>
      <c r="I149" s="14" t="str">
        <f>IF(A149="","",('1. Datos de los empleados'!T150-VLOOKUP(C149,Tbl2_CalculationTool[],3,FALSE))/VLOOKUP(C149,Tbl2_CalculationTool[],3,FALSE))</f>
        <v/>
      </c>
      <c r="J149" s="15"/>
      <c r="K149" s="15"/>
      <c r="L149" s="15"/>
      <c r="M149" s="15"/>
      <c r="N149" s="15"/>
      <c r="O149" s="15"/>
      <c r="P149" s="15"/>
    </row>
    <row r="150" spans="1:16">
      <c r="A150" s="39" t="str">
        <f>IF('1. Datos de los empleados'!A151="","",'1. Datos de los empleados'!A151)</f>
        <v/>
      </c>
      <c r="B150" s="11" t="str">
        <f>IF('1. Datos de los empleados'!A151="","",'1. Datos de los empleados'!B151)</f>
        <v/>
      </c>
      <c r="C150" s="11" t="str">
        <f>IF('1. Datos de los empleados'!A151="","",'1. Datos de los empleados'!C151)</f>
        <v/>
      </c>
      <c r="D150" s="11" t="str">
        <f>IF('1. Datos de los empleados'!A151="","",'1. Datos de los empleados'!D151)</f>
        <v/>
      </c>
      <c r="E150" s="11" t="str">
        <f>IF('1. Datos de los empleados'!A151="","",'1. Datos de los empleados'!E151)</f>
        <v/>
      </c>
      <c r="F150" s="12" t="str">
        <f>IF('1. Datos de los empleados'!A151="","",'1. Datos de los empleados'!J151+'1. Datos de los empleados'!N151)</f>
        <v/>
      </c>
      <c r="G150" s="12" t="str">
        <f>IF('1. Datos de los empleados'!E151="","",'1. Datos de los empleados'!R151)</f>
        <v/>
      </c>
      <c r="H150" s="13" t="str">
        <f>IF(A150="","",'1. Datos de los empleados'!T151-VLOOKUP(C150,Tbl2_CalculationTool[],3,FALSE))</f>
        <v/>
      </c>
      <c r="I150" s="14" t="str">
        <f>IF(A150="","",('1. Datos de los empleados'!T151-VLOOKUP(C150,Tbl2_CalculationTool[],3,FALSE))/VLOOKUP(C150,Tbl2_CalculationTool[],3,FALSE))</f>
        <v/>
      </c>
      <c r="J150" s="15"/>
      <c r="K150" s="15"/>
      <c r="L150" s="15"/>
      <c r="M150" s="15"/>
      <c r="N150" s="15"/>
      <c r="O150" s="15"/>
      <c r="P150" s="15"/>
    </row>
    <row r="151" spans="1:16">
      <c r="A151" s="39" t="str">
        <f>IF('1. Datos de los empleados'!A152="","",'1. Datos de los empleados'!A152)</f>
        <v/>
      </c>
      <c r="B151" s="11" t="str">
        <f>IF('1. Datos de los empleados'!A152="","",'1. Datos de los empleados'!B152)</f>
        <v/>
      </c>
      <c r="C151" s="11" t="str">
        <f>IF('1. Datos de los empleados'!A152="","",'1. Datos de los empleados'!C152)</f>
        <v/>
      </c>
      <c r="D151" s="11" t="str">
        <f>IF('1. Datos de los empleados'!A152="","",'1. Datos de los empleados'!D152)</f>
        <v/>
      </c>
      <c r="E151" s="11" t="str">
        <f>IF('1. Datos de los empleados'!A152="","",'1. Datos de los empleados'!E152)</f>
        <v/>
      </c>
      <c r="F151" s="12" t="str">
        <f>IF('1. Datos de los empleados'!A152="","",'1. Datos de los empleados'!J152+'1. Datos de los empleados'!N152)</f>
        <v/>
      </c>
      <c r="G151" s="12" t="str">
        <f>IF('1. Datos de los empleados'!E152="","",'1. Datos de los empleados'!R152)</f>
        <v/>
      </c>
      <c r="H151" s="13" t="str">
        <f>IF(A151="","",'1. Datos de los empleados'!T152-VLOOKUP(C151,Tbl2_CalculationTool[],3,FALSE))</f>
        <v/>
      </c>
      <c r="I151" s="14" t="str">
        <f>IF(A151="","",('1. Datos de los empleados'!T152-VLOOKUP(C151,Tbl2_CalculationTool[],3,FALSE))/VLOOKUP(C151,Tbl2_CalculationTool[],3,FALSE))</f>
        <v/>
      </c>
      <c r="J151" s="15"/>
      <c r="K151" s="15"/>
      <c r="L151" s="15"/>
      <c r="M151" s="15"/>
      <c r="N151" s="15"/>
      <c r="O151" s="15"/>
      <c r="P151" s="15"/>
    </row>
    <row r="152" spans="1:16">
      <c r="A152" s="39" t="str">
        <f>IF('1. Datos de los empleados'!A153="","",'1. Datos de los empleados'!A153)</f>
        <v/>
      </c>
      <c r="B152" s="11" t="str">
        <f>IF('1. Datos de los empleados'!A153="","",'1. Datos de los empleados'!B153)</f>
        <v/>
      </c>
      <c r="C152" s="11" t="str">
        <f>IF('1. Datos de los empleados'!A153="","",'1. Datos de los empleados'!C153)</f>
        <v/>
      </c>
      <c r="D152" s="11" t="str">
        <f>IF('1. Datos de los empleados'!A153="","",'1. Datos de los empleados'!D153)</f>
        <v/>
      </c>
      <c r="E152" s="11" t="str">
        <f>IF('1. Datos de los empleados'!A153="","",'1. Datos de los empleados'!E153)</f>
        <v/>
      </c>
      <c r="F152" s="12" t="str">
        <f>IF('1. Datos de los empleados'!A153="","",'1. Datos de los empleados'!J153+'1. Datos de los empleados'!N153)</f>
        <v/>
      </c>
      <c r="G152" s="12" t="str">
        <f>IF('1. Datos de los empleados'!E153="","",'1. Datos de los empleados'!R153)</f>
        <v/>
      </c>
      <c r="H152" s="13" t="str">
        <f>IF(A152="","",'1. Datos de los empleados'!T153-VLOOKUP(C152,Tbl2_CalculationTool[],3,FALSE))</f>
        <v/>
      </c>
      <c r="I152" s="14" t="str">
        <f>IF(A152="","",('1. Datos de los empleados'!T153-VLOOKUP(C152,Tbl2_CalculationTool[],3,FALSE))/VLOOKUP(C152,Tbl2_CalculationTool[],3,FALSE))</f>
        <v/>
      </c>
      <c r="J152" s="15"/>
      <c r="K152" s="15"/>
      <c r="L152" s="15"/>
      <c r="M152" s="15"/>
      <c r="N152" s="15"/>
      <c r="O152" s="15"/>
      <c r="P152" s="15"/>
    </row>
    <row r="153" spans="1:16">
      <c r="A153" s="39" t="str">
        <f>IF('1. Datos de los empleados'!A154="","",'1. Datos de los empleados'!A154)</f>
        <v/>
      </c>
      <c r="B153" s="11" t="str">
        <f>IF('1. Datos de los empleados'!A154="","",'1. Datos de los empleados'!B154)</f>
        <v/>
      </c>
      <c r="C153" s="11" t="str">
        <f>IF('1. Datos de los empleados'!A154="","",'1. Datos de los empleados'!C154)</f>
        <v/>
      </c>
      <c r="D153" s="11" t="str">
        <f>IF('1. Datos de los empleados'!A154="","",'1. Datos de los empleados'!D154)</f>
        <v/>
      </c>
      <c r="E153" s="11" t="str">
        <f>IF('1. Datos de los empleados'!A154="","",'1. Datos de los empleados'!E154)</f>
        <v/>
      </c>
      <c r="F153" s="12" t="str">
        <f>IF('1. Datos de los empleados'!A154="","",'1. Datos de los empleados'!J154+'1. Datos de los empleados'!N154)</f>
        <v/>
      </c>
      <c r="G153" s="12" t="str">
        <f>IF('1. Datos de los empleados'!E154="","",'1. Datos de los empleados'!R154)</f>
        <v/>
      </c>
      <c r="H153" s="13" t="str">
        <f>IF(A153="","",'1. Datos de los empleados'!T154-VLOOKUP(C153,Tbl2_CalculationTool[],3,FALSE))</f>
        <v/>
      </c>
      <c r="I153" s="14" t="str">
        <f>IF(A153="","",('1. Datos de los empleados'!T154-VLOOKUP(C153,Tbl2_CalculationTool[],3,FALSE))/VLOOKUP(C153,Tbl2_CalculationTool[],3,FALSE))</f>
        <v/>
      </c>
      <c r="J153" s="15"/>
      <c r="K153" s="15"/>
      <c r="L153" s="15"/>
      <c r="M153" s="15"/>
      <c r="N153" s="15"/>
      <c r="O153" s="15"/>
      <c r="P153" s="15"/>
    </row>
    <row r="154" spans="1:16">
      <c r="A154" s="39" t="str">
        <f>IF('1. Datos de los empleados'!A155="","",'1. Datos de los empleados'!A155)</f>
        <v/>
      </c>
      <c r="B154" s="11" t="str">
        <f>IF('1. Datos de los empleados'!A155="","",'1. Datos de los empleados'!B155)</f>
        <v/>
      </c>
      <c r="C154" s="11" t="str">
        <f>IF('1. Datos de los empleados'!A155="","",'1. Datos de los empleados'!C155)</f>
        <v/>
      </c>
      <c r="D154" s="11" t="str">
        <f>IF('1. Datos de los empleados'!A155="","",'1. Datos de los empleados'!D155)</f>
        <v/>
      </c>
      <c r="E154" s="11" t="str">
        <f>IF('1. Datos de los empleados'!A155="","",'1. Datos de los empleados'!E155)</f>
        <v/>
      </c>
      <c r="F154" s="12" t="str">
        <f>IF('1. Datos de los empleados'!A155="","",'1. Datos de los empleados'!J155+'1. Datos de los empleados'!N155)</f>
        <v/>
      </c>
      <c r="G154" s="12" t="str">
        <f>IF('1. Datos de los empleados'!E155="","",'1. Datos de los empleados'!R155)</f>
        <v/>
      </c>
      <c r="H154" s="13" t="str">
        <f>IF(A154="","",'1. Datos de los empleados'!T155-VLOOKUP(C154,Tbl2_CalculationTool[],3,FALSE))</f>
        <v/>
      </c>
      <c r="I154" s="14" t="str">
        <f>IF(A154="","",('1. Datos de los empleados'!T155-VLOOKUP(C154,Tbl2_CalculationTool[],3,FALSE))/VLOOKUP(C154,Tbl2_CalculationTool[],3,FALSE))</f>
        <v/>
      </c>
      <c r="J154" s="15"/>
      <c r="K154" s="15"/>
      <c r="L154" s="15"/>
      <c r="M154" s="15"/>
      <c r="N154" s="15"/>
      <c r="O154" s="15"/>
      <c r="P154" s="15"/>
    </row>
    <row r="155" spans="1:16">
      <c r="A155" s="39" t="str">
        <f>IF('1. Datos de los empleados'!A156="","",'1. Datos de los empleados'!A156)</f>
        <v/>
      </c>
      <c r="B155" s="11" t="str">
        <f>IF('1. Datos de los empleados'!A156="","",'1. Datos de los empleados'!B156)</f>
        <v/>
      </c>
      <c r="C155" s="11" t="str">
        <f>IF('1. Datos de los empleados'!A156="","",'1. Datos de los empleados'!C156)</f>
        <v/>
      </c>
      <c r="D155" s="11" t="str">
        <f>IF('1. Datos de los empleados'!A156="","",'1. Datos de los empleados'!D156)</f>
        <v/>
      </c>
      <c r="E155" s="11" t="str">
        <f>IF('1. Datos de los empleados'!A156="","",'1. Datos de los empleados'!E156)</f>
        <v/>
      </c>
      <c r="F155" s="12" t="str">
        <f>IF('1. Datos de los empleados'!A156="","",'1. Datos de los empleados'!J156+'1. Datos de los empleados'!N156)</f>
        <v/>
      </c>
      <c r="G155" s="12" t="str">
        <f>IF('1. Datos de los empleados'!E156="","",'1. Datos de los empleados'!R156)</f>
        <v/>
      </c>
      <c r="H155" s="13" t="str">
        <f>IF(A155="","",'1. Datos de los empleados'!T156-VLOOKUP(C155,Tbl2_CalculationTool[],3,FALSE))</f>
        <v/>
      </c>
      <c r="I155" s="14" t="str">
        <f>IF(A155="","",('1. Datos de los empleados'!T156-VLOOKUP(C155,Tbl2_CalculationTool[],3,FALSE))/VLOOKUP(C155,Tbl2_CalculationTool[],3,FALSE))</f>
        <v/>
      </c>
      <c r="J155" s="15"/>
      <c r="K155" s="15"/>
      <c r="L155" s="15"/>
      <c r="M155" s="15"/>
      <c r="N155" s="15"/>
      <c r="O155" s="15"/>
      <c r="P155" s="15"/>
    </row>
    <row r="156" spans="1:16">
      <c r="A156" s="39" t="str">
        <f>IF('1. Datos de los empleados'!A157="","",'1. Datos de los empleados'!A157)</f>
        <v/>
      </c>
      <c r="B156" s="11" t="str">
        <f>IF('1. Datos de los empleados'!A157="","",'1. Datos de los empleados'!B157)</f>
        <v/>
      </c>
      <c r="C156" s="11" t="str">
        <f>IF('1. Datos de los empleados'!A157="","",'1. Datos de los empleados'!C157)</f>
        <v/>
      </c>
      <c r="D156" s="11" t="str">
        <f>IF('1. Datos de los empleados'!A157="","",'1. Datos de los empleados'!D157)</f>
        <v/>
      </c>
      <c r="E156" s="11" t="str">
        <f>IF('1. Datos de los empleados'!A157="","",'1. Datos de los empleados'!E157)</f>
        <v/>
      </c>
      <c r="F156" s="12" t="str">
        <f>IF('1. Datos de los empleados'!A157="","",'1. Datos de los empleados'!J157+'1. Datos de los empleados'!N157)</f>
        <v/>
      </c>
      <c r="G156" s="12" t="str">
        <f>IF('1. Datos de los empleados'!E157="","",'1. Datos de los empleados'!R157)</f>
        <v/>
      </c>
      <c r="H156" s="13" t="str">
        <f>IF(A156="","",'1. Datos de los empleados'!T157-VLOOKUP(C156,Tbl2_CalculationTool[],3,FALSE))</f>
        <v/>
      </c>
      <c r="I156" s="14" t="str">
        <f>IF(A156="","",('1. Datos de los empleados'!T157-VLOOKUP(C156,Tbl2_CalculationTool[],3,FALSE))/VLOOKUP(C156,Tbl2_CalculationTool[],3,FALSE))</f>
        <v/>
      </c>
      <c r="J156" s="15"/>
      <c r="K156" s="15"/>
      <c r="L156" s="15"/>
      <c r="M156" s="15"/>
      <c r="N156" s="15"/>
      <c r="O156" s="15"/>
      <c r="P156" s="15"/>
    </row>
    <row r="157" spans="1:16">
      <c r="A157" s="39" t="str">
        <f>IF('1. Datos de los empleados'!A158="","",'1. Datos de los empleados'!A158)</f>
        <v/>
      </c>
      <c r="B157" s="11" t="str">
        <f>IF('1. Datos de los empleados'!A158="","",'1. Datos de los empleados'!B158)</f>
        <v/>
      </c>
      <c r="C157" s="11" t="str">
        <f>IF('1. Datos de los empleados'!A158="","",'1. Datos de los empleados'!C158)</f>
        <v/>
      </c>
      <c r="D157" s="11" t="str">
        <f>IF('1. Datos de los empleados'!A158="","",'1. Datos de los empleados'!D158)</f>
        <v/>
      </c>
      <c r="E157" s="11" t="str">
        <f>IF('1. Datos de los empleados'!A158="","",'1. Datos de los empleados'!E158)</f>
        <v/>
      </c>
      <c r="F157" s="12" t="str">
        <f>IF('1. Datos de los empleados'!A158="","",'1. Datos de los empleados'!J158+'1. Datos de los empleados'!N158)</f>
        <v/>
      </c>
      <c r="G157" s="12" t="str">
        <f>IF('1. Datos de los empleados'!E158="","",'1. Datos de los empleados'!R158)</f>
        <v/>
      </c>
      <c r="H157" s="13" t="str">
        <f>IF(A157="","",'1. Datos de los empleados'!T158-VLOOKUP(C157,Tbl2_CalculationTool[],3,FALSE))</f>
        <v/>
      </c>
      <c r="I157" s="14" t="str">
        <f>IF(A157="","",('1. Datos de los empleados'!T158-VLOOKUP(C157,Tbl2_CalculationTool[],3,FALSE))/VLOOKUP(C157,Tbl2_CalculationTool[],3,FALSE))</f>
        <v/>
      </c>
      <c r="J157" s="15"/>
      <c r="K157" s="15"/>
      <c r="L157" s="15"/>
      <c r="M157" s="15"/>
      <c r="N157" s="15"/>
      <c r="O157" s="15"/>
      <c r="P157" s="15"/>
    </row>
    <row r="158" spans="1:16">
      <c r="A158" s="39" t="str">
        <f>IF('1. Datos de los empleados'!A159="","",'1. Datos de los empleados'!A159)</f>
        <v/>
      </c>
      <c r="B158" s="11" t="str">
        <f>IF('1. Datos de los empleados'!A159="","",'1. Datos de los empleados'!B159)</f>
        <v/>
      </c>
      <c r="C158" s="11" t="str">
        <f>IF('1. Datos de los empleados'!A159="","",'1. Datos de los empleados'!C159)</f>
        <v/>
      </c>
      <c r="D158" s="11" t="str">
        <f>IF('1. Datos de los empleados'!A159="","",'1. Datos de los empleados'!D159)</f>
        <v/>
      </c>
      <c r="E158" s="11" t="str">
        <f>IF('1. Datos de los empleados'!A159="","",'1. Datos de los empleados'!E159)</f>
        <v/>
      </c>
      <c r="F158" s="12" t="str">
        <f>IF('1. Datos de los empleados'!A159="","",'1. Datos de los empleados'!J159+'1. Datos de los empleados'!N159)</f>
        <v/>
      </c>
      <c r="G158" s="12" t="str">
        <f>IF('1. Datos de los empleados'!E159="","",'1. Datos de los empleados'!R159)</f>
        <v/>
      </c>
      <c r="H158" s="13" t="str">
        <f>IF(A158="","",'1. Datos de los empleados'!T159-VLOOKUP(C158,Tbl2_CalculationTool[],3,FALSE))</f>
        <v/>
      </c>
      <c r="I158" s="14" t="str">
        <f>IF(A158="","",('1. Datos de los empleados'!T159-VLOOKUP(C158,Tbl2_CalculationTool[],3,FALSE))/VLOOKUP(C158,Tbl2_CalculationTool[],3,FALSE))</f>
        <v/>
      </c>
      <c r="J158" s="15"/>
      <c r="K158" s="15"/>
      <c r="L158" s="15"/>
      <c r="M158" s="15"/>
      <c r="N158" s="15"/>
      <c r="O158" s="15"/>
      <c r="P158" s="15"/>
    </row>
    <row r="159" spans="1:16">
      <c r="A159" s="39" t="str">
        <f>IF('1. Datos de los empleados'!A160="","",'1. Datos de los empleados'!A160)</f>
        <v/>
      </c>
      <c r="B159" s="11" t="str">
        <f>IF('1. Datos de los empleados'!A160="","",'1. Datos de los empleados'!B160)</f>
        <v/>
      </c>
      <c r="C159" s="11" t="str">
        <f>IF('1. Datos de los empleados'!A160="","",'1. Datos de los empleados'!C160)</f>
        <v/>
      </c>
      <c r="D159" s="11" t="str">
        <f>IF('1. Datos de los empleados'!A160="","",'1. Datos de los empleados'!D160)</f>
        <v/>
      </c>
      <c r="E159" s="11" t="str">
        <f>IF('1. Datos de los empleados'!A160="","",'1. Datos de los empleados'!E160)</f>
        <v/>
      </c>
      <c r="F159" s="12" t="str">
        <f>IF('1. Datos de los empleados'!A160="","",'1. Datos de los empleados'!J160+'1. Datos de los empleados'!N160)</f>
        <v/>
      </c>
      <c r="G159" s="12" t="str">
        <f>IF('1. Datos de los empleados'!E160="","",'1. Datos de los empleados'!R160)</f>
        <v/>
      </c>
      <c r="H159" s="13" t="str">
        <f>IF(A159="","",'1. Datos de los empleados'!T160-VLOOKUP(C159,Tbl2_CalculationTool[],3,FALSE))</f>
        <v/>
      </c>
      <c r="I159" s="14" t="str">
        <f>IF(A159="","",('1. Datos de los empleados'!T160-VLOOKUP(C159,Tbl2_CalculationTool[],3,FALSE))/VLOOKUP(C159,Tbl2_CalculationTool[],3,FALSE))</f>
        <v/>
      </c>
      <c r="J159" s="15"/>
      <c r="K159" s="15"/>
      <c r="L159" s="15"/>
      <c r="M159" s="15"/>
      <c r="N159" s="15"/>
      <c r="O159" s="15"/>
      <c r="P159" s="15"/>
    </row>
    <row r="160" spans="1:16">
      <c r="A160" s="39" t="str">
        <f>IF('1. Datos de los empleados'!A161="","",'1. Datos de los empleados'!A161)</f>
        <v/>
      </c>
      <c r="B160" s="11" t="str">
        <f>IF('1. Datos de los empleados'!A161="","",'1. Datos de los empleados'!B161)</f>
        <v/>
      </c>
      <c r="C160" s="11" t="str">
        <f>IF('1. Datos de los empleados'!A161="","",'1. Datos de los empleados'!C161)</f>
        <v/>
      </c>
      <c r="D160" s="11" t="str">
        <f>IF('1. Datos de los empleados'!A161="","",'1. Datos de los empleados'!D161)</f>
        <v/>
      </c>
      <c r="E160" s="11" t="str">
        <f>IF('1. Datos de los empleados'!A161="","",'1. Datos de los empleados'!E161)</f>
        <v/>
      </c>
      <c r="F160" s="12" t="str">
        <f>IF('1. Datos de los empleados'!A161="","",'1. Datos de los empleados'!J161+'1. Datos de los empleados'!N161)</f>
        <v/>
      </c>
      <c r="G160" s="12" t="str">
        <f>IF('1. Datos de los empleados'!E161="","",'1. Datos de los empleados'!R161)</f>
        <v/>
      </c>
      <c r="H160" s="13" t="str">
        <f>IF(A160="","",'1. Datos de los empleados'!T161-VLOOKUP(C160,Tbl2_CalculationTool[],3,FALSE))</f>
        <v/>
      </c>
      <c r="I160" s="14" t="str">
        <f>IF(A160="","",('1. Datos de los empleados'!T161-VLOOKUP(C160,Tbl2_CalculationTool[],3,FALSE))/VLOOKUP(C160,Tbl2_CalculationTool[],3,FALSE))</f>
        <v/>
      </c>
      <c r="J160" s="15"/>
      <c r="K160" s="15"/>
      <c r="L160" s="15"/>
      <c r="M160" s="15"/>
      <c r="N160" s="15"/>
      <c r="O160" s="15"/>
      <c r="P160" s="15"/>
    </row>
    <row r="161" spans="1:16">
      <c r="A161" s="39" t="str">
        <f>IF('1. Datos de los empleados'!A162="","",'1. Datos de los empleados'!A162)</f>
        <v/>
      </c>
      <c r="B161" s="11" t="str">
        <f>IF('1. Datos de los empleados'!A162="","",'1. Datos de los empleados'!B162)</f>
        <v/>
      </c>
      <c r="C161" s="11" t="str">
        <f>IF('1. Datos de los empleados'!A162="","",'1. Datos de los empleados'!C162)</f>
        <v/>
      </c>
      <c r="D161" s="11" t="str">
        <f>IF('1. Datos de los empleados'!A162="","",'1. Datos de los empleados'!D162)</f>
        <v/>
      </c>
      <c r="E161" s="11" t="str">
        <f>IF('1. Datos de los empleados'!A162="","",'1. Datos de los empleados'!E162)</f>
        <v/>
      </c>
      <c r="F161" s="12" t="str">
        <f>IF('1. Datos de los empleados'!A162="","",'1. Datos de los empleados'!J162+'1. Datos de los empleados'!N162)</f>
        <v/>
      </c>
      <c r="G161" s="12" t="str">
        <f>IF('1. Datos de los empleados'!E162="","",'1. Datos de los empleados'!R162)</f>
        <v/>
      </c>
      <c r="H161" s="13" t="str">
        <f>IF(A161="","",'1. Datos de los empleados'!T162-VLOOKUP(C161,Tbl2_CalculationTool[],3,FALSE))</f>
        <v/>
      </c>
      <c r="I161" s="14" t="str">
        <f>IF(A161="","",('1. Datos de los empleados'!T162-VLOOKUP(C161,Tbl2_CalculationTool[],3,FALSE))/VLOOKUP(C161,Tbl2_CalculationTool[],3,FALSE))</f>
        <v/>
      </c>
      <c r="J161" s="15"/>
      <c r="K161" s="15"/>
      <c r="L161" s="15"/>
      <c r="M161" s="15"/>
      <c r="N161" s="15"/>
      <c r="O161" s="15"/>
      <c r="P161" s="15"/>
    </row>
    <row r="162" spans="1:16">
      <c r="A162" s="39" t="str">
        <f>IF('1. Datos de los empleados'!A163="","",'1. Datos de los empleados'!A163)</f>
        <v/>
      </c>
      <c r="B162" s="11" t="str">
        <f>IF('1. Datos de los empleados'!A163="","",'1. Datos de los empleados'!B163)</f>
        <v/>
      </c>
      <c r="C162" s="11" t="str">
        <f>IF('1. Datos de los empleados'!A163="","",'1. Datos de los empleados'!C163)</f>
        <v/>
      </c>
      <c r="D162" s="11" t="str">
        <f>IF('1. Datos de los empleados'!A163="","",'1. Datos de los empleados'!D163)</f>
        <v/>
      </c>
      <c r="E162" s="11" t="str">
        <f>IF('1. Datos de los empleados'!A163="","",'1. Datos de los empleados'!E163)</f>
        <v/>
      </c>
      <c r="F162" s="12" t="str">
        <f>IF('1. Datos de los empleados'!A163="","",'1. Datos de los empleados'!J163+'1. Datos de los empleados'!N163)</f>
        <v/>
      </c>
      <c r="G162" s="12" t="str">
        <f>IF('1. Datos de los empleados'!E163="","",'1. Datos de los empleados'!R163)</f>
        <v/>
      </c>
      <c r="H162" s="13" t="str">
        <f>IF(A162="","",'1. Datos de los empleados'!T163-VLOOKUP(C162,Tbl2_CalculationTool[],3,FALSE))</f>
        <v/>
      </c>
      <c r="I162" s="14" t="str">
        <f>IF(A162="","",('1. Datos de los empleados'!T163-VLOOKUP(C162,Tbl2_CalculationTool[],3,FALSE))/VLOOKUP(C162,Tbl2_CalculationTool[],3,FALSE))</f>
        <v/>
      </c>
      <c r="J162" s="15"/>
      <c r="K162" s="15"/>
      <c r="L162" s="15"/>
      <c r="M162" s="15"/>
      <c r="N162" s="15"/>
      <c r="O162" s="15"/>
      <c r="P162" s="15"/>
    </row>
    <row r="163" spans="1:16">
      <c r="A163" s="39" t="str">
        <f>IF('1. Datos de los empleados'!A164="","",'1. Datos de los empleados'!A164)</f>
        <v/>
      </c>
      <c r="B163" s="11" t="str">
        <f>IF('1. Datos de los empleados'!A164="","",'1. Datos de los empleados'!B164)</f>
        <v/>
      </c>
      <c r="C163" s="11" t="str">
        <f>IF('1. Datos de los empleados'!A164="","",'1. Datos de los empleados'!C164)</f>
        <v/>
      </c>
      <c r="D163" s="11" t="str">
        <f>IF('1. Datos de los empleados'!A164="","",'1. Datos de los empleados'!D164)</f>
        <v/>
      </c>
      <c r="E163" s="11" t="str">
        <f>IF('1. Datos de los empleados'!A164="","",'1. Datos de los empleados'!E164)</f>
        <v/>
      </c>
      <c r="F163" s="12" t="str">
        <f>IF('1. Datos de los empleados'!A164="","",'1. Datos de los empleados'!J164+'1. Datos de los empleados'!N164)</f>
        <v/>
      </c>
      <c r="G163" s="12" t="str">
        <f>IF('1. Datos de los empleados'!E164="","",'1. Datos de los empleados'!R164)</f>
        <v/>
      </c>
      <c r="H163" s="13" t="str">
        <f>IF(A163="","",'1. Datos de los empleados'!T164-VLOOKUP(C163,Tbl2_CalculationTool[],3,FALSE))</f>
        <v/>
      </c>
      <c r="I163" s="14" t="str">
        <f>IF(A163="","",('1. Datos de los empleados'!T164-VLOOKUP(C163,Tbl2_CalculationTool[],3,FALSE))/VLOOKUP(C163,Tbl2_CalculationTool[],3,FALSE))</f>
        <v/>
      </c>
      <c r="J163" s="15"/>
      <c r="K163" s="15"/>
      <c r="L163" s="15"/>
      <c r="M163" s="15"/>
      <c r="N163" s="15"/>
      <c r="O163" s="15"/>
      <c r="P163" s="15"/>
    </row>
    <row r="164" spans="1:16">
      <c r="A164" s="39" t="str">
        <f>IF('1. Datos de los empleados'!A165="","",'1. Datos de los empleados'!A165)</f>
        <v/>
      </c>
      <c r="B164" s="11" t="str">
        <f>IF('1. Datos de los empleados'!A165="","",'1. Datos de los empleados'!B165)</f>
        <v/>
      </c>
      <c r="C164" s="11" t="str">
        <f>IF('1. Datos de los empleados'!A165="","",'1. Datos de los empleados'!C165)</f>
        <v/>
      </c>
      <c r="D164" s="11" t="str">
        <f>IF('1. Datos de los empleados'!A165="","",'1. Datos de los empleados'!D165)</f>
        <v/>
      </c>
      <c r="E164" s="11" t="str">
        <f>IF('1. Datos de los empleados'!A165="","",'1. Datos de los empleados'!E165)</f>
        <v/>
      </c>
      <c r="F164" s="12" t="str">
        <f>IF('1. Datos de los empleados'!A165="","",'1. Datos de los empleados'!J165+'1. Datos de los empleados'!N165)</f>
        <v/>
      </c>
      <c r="G164" s="12" t="str">
        <f>IF('1. Datos de los empleados'!E165="","",'1. Datos de los empleados'!R165)</f>
        <v/>
      </c>
      <c r="H164" s="13" t="str">
        <f>IF(A164="","",'1. Datos de los empleados'!T165-VLOOKUP(C164,Tbl2_CalculationTool[],3,FALSE))</f>
        <v/>
      </c>
      <c r="I164" s="14" t="str">
        <f>IF(A164="","",('1. Datos de los empleados'!T165-VLOOKUP(C164,Tbl2_CalculationTool[],3,FALSE))/VLOOKUP(C164,Tbl2_CalculationTool[],3,FALSE))</f>
        <v/>
      </c>
      <c r="J164" s="15"/>
      <c r="K164" s="15"/>
      <c r="L164" s="15"/>
      <c r="M164" s="15"/>
      <c r="N164" s="15"/>
      <c r="O164" s="15"/>
      <c r="P164" s="15"/>
    </row>
    <row r="165" spans="1:16">
      <c r="A165" s="39" t="str">
        <f>IF('1. Datos de los empleados'!A166="","",'1. Datos de los empleados'!A166)</f>
        <v/>
      </c>
      <c r="B165" s="11" t="str">
        <f>IF('1. Datos de los empleados'!A166="","",'1. Datos de los empleados'!B166)</f>
        <v/>
      </c>
      <c r="C165" s="11" t="str">
        <f>IF('1. Datos de los empleados'!A166="","",'1. Datos de los empleados'!C166)</f>
        <v/>
      </c>
      <c r="D165" s="11" t="str">
        <f>IF('1. Datos de los empleados'!A166="","",'1. Datos de los empleados'!D166)</f>
        <v/>
      </c>
      <c r="E165" s="11" t="str">
        <f>IF('1. Datos de los empleados'!A166="","",'1. Datos de los empleados'!E166)</f>
        <v/>
      </c>
      <c r="F165" s="12" t="str">
        <f>IF('1. Datos de los empleados'!A166="","",'1. Datos de los empleados'!J166+'1. Datos de los empleados'!N166)</f>
        <v/>
      </c>
      <c r="G165" s="12" t="str">
        <f>IF('1. Datos de los empleados'!E166="","",'1. Datos de los empleados'!R166)</f>
        <v/>
      </c>
      <c r="H165" s="13" t="str">
        <f>IF(A165="","",'1. Datos de los empleados'!T166-VLOOKUP(C165,Tbl2_CalculationTool[],3,FALSE))</f>
        <v/>
      </c>
      <c r="I165" s="14" t="str">
        <f>IF(A165="","",('1. Datos de los empleados'!T166-VLOOKUP(C165,Tbl2_CalculationTool[],3,FALSE))/VLOOKUP(C165,Tbl2_CalculationTool[],3,FALSE))</f>
        <v/>
      </c>
      <c r="J165" s="15"/>
      <c r="K165" s="15"/>
      <c r="L165" s="15"/>
      <c r="M165" s="15"/>
      <c r="N165" s="15"/>
      <c r="O165" s="15"/>
      <c r="P165" s="15"/>
    </row>
    <row r="166" spans="1:16">
      <c r="A166" s="39" t="str">
        <f>IF('1. Datos de los empleados'!A167="","",'1. Datos de los empleados'!A167)</f>
        <v/>
      </c>
      <c r="B166" s="11" t="str">
        <f>IF('1. Datos de los empleados'!A167="","",'1. Datos de los empleados'!B167)</f>
        <v/>
      </c>
      <c r="C166" s="11" t="str">
        <f>IF('1. Datos de los empleados'!A167="","",'1. Datos de los empleados'!C167)</f>
        <v/>
      </c>
      <c r="D166" s="11" t="str">
        <f>IF('1. Datos de los empleados'!A167="","",'1. Datos de los empleados'!D167)</f>
        <v/>
      </c>
      <c r="E166" s="11" t="str">
        <f>IF('1. Datos de los empleados'!A167="","",'1. Datos de los empleados'!E167)</f>
        <v/>
      </c>
      <c r="F166" s="12" t="str">
        <f>IF('1. Datos de los empleados'!A167="","",'1. Datos de los empleados'!J167+'1. Datos de los empleados'!N167)</f>
        <v/>
      </c>
      <c r="G166" s="12" t="str">
        <f>IF('1. Datos de los empleados'!E167="","",'1. Datos de los empleados'!R167)</f>
        <v/>
      </c>
      <c r="H166" s="13" t="str">
        <f>IF(A166="","",'1. Datos de los empleados'!T167-VLOOKUP(C166,Tbl2_CalculationTool[],3,FALSE))</f>
        <v/>
      </c>
      <c r="I166" s="14" t="str">
        <f>IF(A166="","",('1. Datos de los empleados'!T167-VLOOKUP(C166,Tbl2_CalculationTool[],3,FALSE))/VLOOKUP(C166,Tbl2_CalculationTool[],3,FALSE))</f>
        <v/>
      </c>
      <c r="J166" s="15"/>
      <c r="K166" s="15"/>
      <c r="L166" s="15"/>
      <c r="M166" s="15"/>
      <c r="N166" s="15"/>
      <c r="O166" s="15"/>
      <c r="P166" s="15"/>
    </row>
    <row r="167" spans="1:16">
      <c r="A167" s="39" t="str">
        <f>IF('1. Datos de los empleados'!A168="","",'1. Datos de los empleados'!A168)</f>
        <v/>
      </c>
      <c r="B167" s="11" t="str">
        <f>IF('1. Datos de los empleados'!A168="","",'1. Datos de los empleados'!B168)</f>
        <v/>
      </c>
      <c r="C167" s="11" t="str">
        <f>IF('1. Datos de los empleados'!A168="","",'1. Datos de los empleados'!C168)</f>
        <v/>
      </c>
      <c r="D167" s="11" t="str">
        <f>IF('1. Datos de los empleados'!A168="","",'1. Datos de los empleados'!D168)</f>
        <v/>
      </c>
      <c r="E167" s="11" t="str">
        <f>IF('1. Datos de los empleados'!A168="","",'1. Datos de los empleados'!E168)</f>
        <v/>
      </c>
      <c r="F167" s="12" t="str">
        <f>IF('1. Datos de los empleados'!A168="","",'1. Datos de los empleados'!J168+'1. Datos de los empleados'!N168)</f>
        <v/>
      </c>
      <c r="G167" s="12" t="str">
        <f>IF('1. Datos de los empleados'!E168="","",'1. Datos de los empleados'!R168)</f>
        <v/>
      </c>
      <c r="H167" s="13" t="str">
        <f>IF(A167="","",'1. Datos de los empleados'!T168-VLOOKUP(C167,Tbl2_CalculationTool[],3,FALSE))</f>
        <v/>
      </c>
      <c r="I167" s="14" t="str">
        <f>IF(A167="","",('1. Datos de los empleados'!T168-VLOOKUP(C167,Tbl2_CalculationTool[],3,FALSE))/VLOOKUP(C167,Tbl2_CalculationTool[],3,FALSE))</f>
        <v/>
      </c>
      <c r="J167" s="15"/>
      <c r="K167" s="15"/>
      <c r="L167" s="15"/>
      <c r="M167" s="15"/>
      <c r="N167" s="15"/>
      <c r="O167" s="15"/>
      <c r="P167" s="15"/>
    </row>
    <row r="168" spans="1:16">
      <c r="A168" s="39" t="str">
        <f>IF('1. Datos de los empleados'!A169="","",'1. Datos de los empleados'!A169)</f>
        <v/>
      </c>
      <c r="B168" s="11" t="str">
        <f>IF('1. Datos de los empleados'!A169="","",'1. Datos de los empleados'!B169)</f>
        <v/>
      </c>
      <c r="C168" s="11" t="str">
        <f>IF('1. Datos de los empleados'!A169="","",'1. Datos de los empleados'!C169)</f>
        <v/>
      </c>
      <c r="D168" s="11" t="str">
        <f>IF('1. Datos de los empleados'!A169="","",'1. Datos de los empleados'!D169)</f>
        <v/>
      </c>
      <c r="E168" s="11" t="str">
        <f>IF('1. Datos de los empleados'!A169="","",'1. Datos de los empleados'!E169)</f>
        <v/>
      </c>
      <c r="F168" s="12" t="str">
        <f>IF('1. Datos de los empleados'!A169="","",'1. Datos de los empleados'!J169+'1. Datos de los empleados'!N169)</f>
        <v/>
      </c>
      <c r="G168" s="12" t="str">
        <f>IF('1. Datos de los empleados'!E169="","",'1. Datos de los empleados'!R169)</f>
        <v/>
      </c>
      <c r="H168" s="13" t="str">
        <f>IF(A168="","",'1. Datos de los empleados'!T169-VLOOKUP(C168,Tbl2_CalculationTool[],3,FALSE))</f>
        <v/>
      </c>
      <c r="I168" s="14" t="str">
        <f>IF(A168="","",('1. Datos de los empleados'!T169-VLOOKUP(C168,Tbl2_CalculationTool[],3,FALSE))/VLOOKUP(C168,Tbl2_CalculationTool[],3,FALSE))</f>
        <v/>
      </c>
      <c r="J168" s="15"/>
      <c r="K168" s="15"/>
      <c r="L168" s="15"/>
      <c r="M168" s="15"/>
      <c r="N168" s="15"/>
      <c r="O168" s="15"/>
      <c r="P168" s="15"/>
    </row>
    <row r="169" spans="1:16">
      <c r="A169" s="39" t="str">
        <f>IF('1. Datos de los empleados'!A170="","",'1. Datos de los empleados'!A170)</f>
        <v/>
      </c>
      <c r="B169" s="11" t="str">
        <f>IF('1. Datos de los empleados'!A170="","",'1. Datos de los empleados'!B170)</f>
        <v/>
      </c>
      <c r="C169" s="11" t="str">
        <f>IF('1. Datos de los empleados'!A170="","",'1. Datos de los empleados'!C170)</f>
        <v/>
      </c>
      <c r="D169" s="11" t="str">
        <f>IF('1. Datos de los empleados'!A170="","",'1. Datos de los empleados'!D170)</f>
        <v/>
      </c>
      <c r="E169" s="11" t="str">
        <f>IF('1. Datos de los empleados'!A170="","",'1. Datos de los empleados'!E170)</f>
        <v/>
      </c>
      <c r="F169" s="12" t="str">
        <f>IF('1. Datos de los empleados'!A170="","",'1. Datos de los empleados'!J170+'1. Datos de los empleados'!N170)</f>
        <v/>
      </c>
      <c r="G169" s="12" t="str">
        <f>IF('1. Datos de los empleados'!E170="","",'1. Datos de los empleados'!R170)</f>
        <v/>
      </c>
      <c r="H169" s="13" t="str">
        <f>IF(A169="","",'1. Datos de los empleados'!T170-VLOOKUP(C169,Tbl2_CalculationTool[],3,FALSE))</f>
        <v/>
      </c>
      <c r="I169" s="14" t="str">
        <f>IF(A169="","",('1. Datos de los empleados'!T170-VLOOKUP(C169,Tbl2_CalculationTool[],3,FALSE))/VLOOKUP(C169,Tbl2_CalculationTool[],3,FALSE))</f>
        <v/>
      </c>
      <c r="J169" s="15"/>
      <c r="K169" s="15"/>
      <c r="L169" s="15"/>
      <c r="M169" s="15"/>
      <c r="N169" s="15"/>
      <c r="O169" s="15"/>
      <c r="P169" s="15"/>
    </row>
    <row r="170" spans="1:16">
      <c r="A170" s="39" t="str">
        <f>IF('1. Datos de los empleados'!A171="","",'1. Datos de los empleados'!A171)</f>
        <v/>
      </c>
      <c r="B170" s="11" t="str">
        <f>IF('1. Datos de los empleados'!A171="","",'1. Datos de los empleados'!B171)</f>
        <v/>
      </c>
      <c r="C170" s="11" t="str">
        <f>IF('1. Datos de los empleados'!A171="","",'1. Datos de los empleados'!C171)</f>
        <v/>
      </c>
      <c r="D170" s="11" t="str">
        <f>IF('1. Datos de los empleados'!A171="","",'1. Datos de los empleados'!D171)</f>
        <v/>
      </c>
      <c r="E170" s="11" t="str">
        <f>IF('1. Datos de los empleados'!A171="","",'1. Datos de los empleados'!E171)</f>
        <v/>
      </c>
      <c r="F170" s="12" t="str">
        <f>IF('1. Datos de los empleados'!A171="","",'1. Datos de los empleados'!J171+'1. Datos de los empleados'!N171)</f>
        <v/>
      </c>
      <c r="G170" s="12" t="str">
        <f>IF('1. Datos de los empleados'!E171="","",'1. Datos de los empleados'!R171)</f>
        <v/>
      </c>
      <c r="H170" s="13" t="str">
        <f>IF(A170="","",'1. Datos de los empleados'!T171-VLOOKUP(C170,Tbl2_CalculationTool[],3,FALSE))</f>
        <v/>
      </c>
      <c r="I170" s="14" t="str">
        <f>IF(A170="","",('1. Datos de los empleados'!T171-VLOOKUP(C170,Tbl2_CalculationTool[],3,FALSE))/VLOOKUP(C170,Tbl2_CalculationTool[],3,FALSE))</f>
        <v/>
      </c>
      <c r="J170" s="15"/>
      <c r="K170" s="15"/>
      <c r="L170" s="15"/>
      <c r="M170" s="15"/>
      <c r="N170" s="15"/>
      <c r="O170" s="15"/>
      <c r="P170" s="15"/>
    </row>
    <row r="171" spans="1:16">
      <c r="A171" s="39" t="str">
        <f>IF('1. Datos de los empleados'!A172="","",'1. Datos de los empleados'!A172)</f>
        <v/>
      </c>
      <c r="B171" s="11" t="str">
        <f>IF('1. Datos de los empleados'!A172="","",'1. Datos de los empleados'!B172)</f>
        <v/>
      </c>
      <c r="C171" s="11" t="str">
        <f>IF('1. Datos de los empleados'!A172="","",'1. Datos de los empleados'!C172)</f>
        <v/>
      </c>
      <c r="D171" s="11" t="str">
        <f>IF('1. Datos de los empleados'!A172="","",'1. Datos de los empleados'!D172)</f>
        <v/>
      </c>
      <c r="E171" s="11" t="str">
        <f>IF('1. Datos de los empleados'!A172="","",'1. Datos de los empleados'!E172)</f>
        <v/>
      </c>
      <c r="F171" s="12" t="str">
        <f>IF('1. Datos de los empleados'!A172="","",'1. Datos de los empleados'!J172+'1. Datos de los empleados'!N172)</f>
        <v/>
      </c>
      <c r="G171" s="12" t="str">
        <f>IF('1. Datos de los empleados'!E172="","",'1. Datos de los empleados'!R172)</f>
        <v/>
      </c>
      <c r="H171" s="13" t="str">
        <f>IF(A171="","",'1. Datos de los empleados'!T172-VLOOKUP(C171,Tbl2_CalculationTool[],3,FALSE))</f>
        <v/>
      </c>
      <c r="I171" s="14" t="str">
        <f>IF(A171="","",('1. Datos de los empleados'!T172-VLOOKUP(C171,Tbl2_CalculationTool[],3,FALSE))/VLOOKUP(C171,Tbl2_CalculationTool[],3,FALSE))</f>
        <v/>
      </c>
      <c r="J171" s="15"/>
      <c r="K171" s="15"/>
      <c r="L171" s="15"/>
      <c r="M171" s="15"/>
      <c r="N171" s="15"/>
      <c r="O171" s="15"/>
      <c r="P171" s="15"/>
    </row>
    <row r="172" spans="1:16">
      <c r="A172" s="39" t="str">
        <f>IF('1. Datos de los empleados'!A173="","",'1. Datos de los empleados'!A173)</f>
        <v/>
      </c>
      <c r="B172" s="11" t="str">
        <f>IF('1. Datos de los empleados'!A173="","",'1. Datos de los empleados'!B173)</f>
        <v/>
      </c>
      <c r="C172" s="11" t="str">
        <f>IF('1. Datos de los empleados'!A173="","",'1. Datos de los empleados'!C173)</f>
        <v/>
      </c>
      <c r="D172" s="11" t="str">
        <f>IF('1. Datos de los empleados'!A173="","",'1. Datos de los empleados'!D173)</f>
        <v/>
      </c>
      <c r="E172" s="11" t="str">
        <f>IF('1. Datos de los empleados'!A173="","",'1. Datos de los empleados'!E173)</f>
        <v/>
      </c>
      <c r="F172" s="12" t="str">
        <f>IF('1. Datos de los empleados'!A173="","",'1. Datos de los empleados'!J173+'1. Datos de los empleados'!N173)</f>
        <v/>
      </c>
      <c r="G172" s="12" t="str">
        <f>IF('1. Datos de los empleados'!E173="","",'1. Datos de los empleados'!R173)</f>
        <v/>
      </c>
      <c r="H172" s="13" t="str">
        <f>IF(A172="","",'1. Datos de los empleados'!T173-VLOOKUP(C172,Tbl2_CalculationTool[],3,FALSE))</f>
        <v/>
      </c>
      <c r="I172" s="14" t="str">
        <f>IF(A172="","",('1. Datos de los empleados'!T173-VLOOKUP(C172,Tbl2_CalculationTool[],3,FALSE))/VLOOKUP(C172,Tbl2_CalculationTool[],3,FALSE))</f>
        <v/>
      </c>
      <c r="J172" s="15"/>
      <c r="K172" s="15"/>
      <c r="L172" s="15"/>
      <c r="M172" s="15"/>
      <c r="N172" s="15"/>
      <c r="O172" s="15"/>
      <c r="P172" s="15"/>
    </row>
    <row r="173" spans="1:16">
      <c r="A173" s="39" t="str">
        <f>IF('1. Datos de los empleados'!A174="","",'1. Datos de los empleados'!A174)</f>
        <v/>
      </c>
      <c r="B173" s="11" t="str">
        <f>IF('1. Datos de los empleados'!A174="","",'1. Datos de los empleados'!B174)</f>
        <v/>
      </c>
      <c r="C173" s="11" t="str">
        <f>IF('1. Datos de los empleados'!A174="","",'1. Datos de los empleados'!C174)</f>
        <v/>
      </c>
      <c r="D173" s="11" t="str">
        <f>IF('1. Datos de los empleados'!A174="","",'1. Datos de los empleados'!D174)</f>
        <v/>
      </c>
      <c r="E173" s="11" t="str">
        <f>IF('1. Datos de los empleados'!A174="","",'1. Datos de los empleados'!E174)</f>
        <v/>
      </c>
      <c r="F173" s="12" t="str">
        <f>IF('1. Datos de los empleados'!A174="","",'1. Datos de los empleados'!J174+'1. Datos de los empleados'!N174)</f>
        <v/>
      </c>
      <c r="G173" s="12" t="str">
        <f>IF('1. Datos de los empleados'!E174="","",'1. Datos de los empleados'!R174)</f>
        <v/>
      </c>
      <c r="H173" s="13" t="str">
        <f>IF(A173="","",'1. Datos de los empleados'!T174-VLOOKUP(C173,Tbl2_CalculationTool[],3,FALSE))</f>
        <v/>
      </c>
      <c r="I173" s="14" t="str">
        <f>IF(A173="","",('1. Datos de los empleados'!T174-VLOOKUP(C173,Tbl2_CalculationTool[],3,FALSE))/VLOOKUP(C173,Tbl2_CalculationTool[],3,FALSE))</f>
        <v/>
      </c>
      <c r="J173" s="15"/>
      <c r="K173" s="15"/>
      <c r="L173" s="15"/>
      <c r="M173" s="15"/>
      <c r="N173" s="15"/>
      <c r="O173" s="15"/>
      <c r="P173" s="15"/>
    </row>
    <row r="174" spans="1:16">
      <c r="A174" s="39" t="str">
        <f>IF('1. Datos de los empleados'!A175="","",'1. Datos de los empleados'!A175)</f>
        <v/>
      </c>
      <c r="B174" s="11" t="str">
        <f>IF('1. Datos de los empleados'!A175="","",'1. Datos de los empleados'!B175)</f>
        <v/>
      </c>
      <c r="C174" s="11" t="str">
        <f>IF('1. Datos de los empleados'!A175="","",'1. Datos de los empleados'!C175)</f>
        <v/>
      </c>
      <c r="D174" s="11" t="str">
        <f>IF('1. Datos de los empleados'!A175="","",'1. Datos de los empleados'!D175)</f>
        <v/>
      </c>
      <c r="E174" s="11" t="str">
        <f>IF('1. Datos de los empleados'!A175="","",'1. Datos de los empleados'!E175)</f>
        <v/>
      </c>
      <c r="F174" s="12" t="str">
        <f>IF('1. Datos de los empleados'!A175="","",'1. Datos de los empleados'!J175+'1. Datos de los empleados'!N175)</f>
        <v/>
      </c>
      <c r="G174" s="12" t="str">
        <f>IF('1. Datos de los empleados'!E175="","",'1. Datos de los empleados'!R175)</f>
        <v/>
      </c>
      <c r="H174" s="13" t="str">
        <f>IF(A174="","",'1. Datos de los empleados'!T175-VLOOKUP(C174,Tbl2_CalculationTool[],3,FALSE))</f>
        <v/>
      </c>
      <c r="I174" s="14" t="str">
        <f>IF(A174="","",('1. Datos de los empleados'!T175-VLOOKUP(C174,Tbl2_CalculationTool[],3,FALSE))/VLOOKUP(C174,Tbl2_CalculationTool[],3,FALSE))</f>
        <v/>
      </c>
      <c r="J174" s="15"/>
      <c r="K174" s="15"/>
      <c r="L174" s="15"/>
      <c r="M174" s="15"/>
      <c r="N174" s="15"/>
      <c r="O174" s="15"/>
      <c r="P174" s="15"/>
    </row>
    <row r="175" spans="1:16">
      <c r="A175" s="39" t="str">
        <f>IF('1. Datos de los empleados'!A176="","",'1. Datos de los empleados'!A176)</f>
        <v/>
      </c>
      <c r="B175" s="11" t="str">
        <f>IF('1. Datos de los empleados'!A176="","",'1. Datos de los empleados'!B176)</f>
        <v/>
      </c>
      <c r="C175" s="11" t="str">
        <f>IF('1. Datos de los empleados'!A176="","",'1. Datos de los empleados'!C176)</f>
        <v/>
      </c>
      <c r="D175" s="11" t="str">
        <f>IF('1. Datos de los empleados'!A176="","",'1. Datos de los empleados'!D176)</f>
        <v/>
      </c>
      <c r="E175" s="11" t="str">
        <f>IF('1. Datos de los empleados'!A176="","",'1. Datos de los empleados'!E176)</f>
        <v/>
      </c>
      <c r="F175" s="12" t="str">
        <f>IF('1. Datos de los empleados'!A176="","",'1. Datos de los empleados'!J176+'1. Datos de los empleados'!N176)</f>
        <v/>
      </c>
      <c r="G175" s="12" t="str">
        <f>IF('1. Datos de los empleados'!E176="","",'1. Datos de los empleados'!R176)</f>
        <v/>
      </c>
      <c r="H175" s="13" t="str">
        <f>IF(A175="","",'1. Datos de los empleados'!T176-VLOOKUP(C175,Tbl2_CalculationTool[],3,FALSE))</f>
        <v/>
      </c>
      <c r="I175" s="14" t="str">
        <f>IF(A175="","",('1. Datos de los empleados'!T176-VLOOKUP(C175,Tbl2_CalculationTool[],3,FALSE))/VLOOKUP(C175,Tbl2_CalculationTool[],3,FALSE))</f>
        <v/>
      </c>
      <c r="J175" s="15"/>
      <c r="K175" s="15"/>
      <c r="L175" s="15"/>
      <c r="M175" s="15"/>
      <c r="N175" s="15"/>
      <c r="O175" s="15"/>
      <c r="P175" s="15"/>
    </row>
    <row r="176" spans="1:16">
      <c r="A176" s="39" t="str">
        <f>IF('1. Datos de los empleados'!A177="","",'1. Datos de los empleados'!A177)</f>
        <v/>
      </c>
      <c r="B176" s="11" t="str">
        <f>IF('1. Datos de los empleados'!A177="","",'1. Datos de los empleados'!B177)</f>
        <v/>
      </c>
      <c r="C176" s="11" t="str">
        <f>IF('1. Datos de los empleados'!A177="","",'1. Datos de los empleados'!C177)</f>
        <v/>
      </c>
      <c r="D176" s="11" t="str">
        <f>IF('1. Datos de los empleados'!A177="","",'1. Datos de los empleados'!D177)</f>
        <v/>
      </c>
      <c r="E176" s="11" t="str">
        <f>IF('1. Datos de los empleados'!A177="","",'1. Datos de los empleados'!E177)</f>
        <v/>
      </c>
      <c r="F176" s="12" t="str">
        <f>IF('1. Datos de los empleados'!A177="","",'1. Datos de los empleados'!J177+'1. Datos de los empleados'!N177)</f>
        <v/>
      </c>
      <c r="G176" s="12" t="str">
        <f>IF('1. Datos de los empleados'!E177="","",'1. Datos de los empleados'!R177)</f>
        <v/>
      </c>
      <c r="H176" s="13" t="str">
        <f>IF(A176="","",'1. Datos de los empleados'!T177-VLOOKUP(C176,Tbl2_CalculationTool[],3,FALSE))</f>
        <v/>
      </c>
      <c r="I176" s="14" t="str">
        <f>IF(A176="","",('1. Datos de los empleados'!T177-VLOOKUP(C176,Tbl2_CalculationTool[],3,FALSE))/VLOOKUP(C176,Tbl2_CalculationTool[],3,FALSE))</f>
        <v/>
      </c>
      <c r="J176" s="15"/>
      <c r="K176" s="15"/>
      <c r="L176" s="15"/>
      <c r="M176" s="15"/>
      <c r="N176" s="15"/>
      <c r="O176" s="15"/>
      <c r="P176" s="15"/>
    </row>
    <row r="177" spans="1:16">
      <c r="A177" s="39" t="str">
        <f>IF('1. Datos de los empleados'!A178="","",'1. Datos de los empleados'!A178)</f>
        <v/>
      </c>
      <c r="B177" s="11" t="str">
        <f>IF('1. Datos de los empleados'!A178="","",'1. Datos de los empleados'!B178)</f>
        <v/>
      </c>
      <c r="C177" s="11" t="str">
        <f>IF('1. Datos de los empleados'!A178="","",'1. Datos de los empleados'!C178)</f>
        <v/>
      </c>
      <c r="D177" s="11" t="str">
        <f>IF('1. Datos de los empleados'!A178="","",'1. Datos de los empleados'!D178)</f>
        <v/>
      </c>
      <c r="E177" s="11" t="str">
        <f>IF('1. Datos de los empleados'!A178="","",'1. Datos de los empleados'!E178)</f>
        <v/>
      </c>
      <c r="F177" s="12" t="str">
        <f>IF('1. Datos de los empleados'!A178="","",'1. Datos de los empleados'!J178+'1. Datos de los empleados'!N178)</f>
        <v/>
      </c>
      <c r="G177" s="12" t="str">
        <f>IF('1. Datos de los empleados'!E178="","",'1. Datos de los empleados'!R178)</f>
        <v/>
      </c>
      <c r="H177" s="13" t="str">
        <f>IF(A177="","",'1. Datos de los empleados'!T178-VLOOKUP(C177,Tbl2_CalculationTool[],3,FALSE))</f>
        <v/>
      </c>
      <c r="I177" s="14" t="str">
        <f>IF(A177="","",('1. Datos de los empleados'!T178-VLOOKUP(C177,Tbl2_CalculationTool[],3,FALSE))/VLOOKUP(C177,Tbl2_CalculationTool[],3,FALSE))</f>
        <v/>
      </c>
      <c r="J177" s="15"/>
      <c r="K177" s="15"/>
      <c r="L177" s="15"/>
      <c r="M177" s="15"/>
      <c r="N177" s="15"/>
      <c r="O177" s="15"/>
      <c r="P177" s="15"/>
    </row>
    <row r="178" spans="1:16">
      <c r="A178" s="39" t="str">
        <f>IF('1. Datos de los empleados'!A179="","",'1. Datos de los empleados'!A179)</f>
        <v/>
      </c>
      <c r="B178" s="11" t="str">
        <f>IF('1. Datos de los empleados'!A179="","",'1. Datos de los empleados'!B179)</f>
        <v/>
      </c>
      <c r="C178" s="11" t="str">
        <f>IF('1. Datos de los empleados'!A179="","",'1. Datos de los empleados'!C179)</f>
        <v/>
      </c>
      <c r="D178" s="11" t="str">
        <f>IF('1. Datos de los empleados'!A179="","",'1. Datos de los empleados'!D179)</f>
        <v/>
      </c>
      <c r="E178" s="11" t="str">
        <f>IF('1. Datos de los empleados'!A179="","",'1. Datos de los empleados'!E179)</f>
        <v/>
      </c>
      <c r="F178" s="12" t="str">
        <f>IF('1. Datos de los empleados'!A179="","",'1. Datos de los empleados'!J179+'1. Datos de los empleados'!N179)</f>
        <v/>
      </c>
      <c r="G178" s="12" t="str">
        <f>IF('1. Datos de los empleados'!E179="","",'1. Datos de los empleados'!R179)</f>
        <v/>
      </c>
      <c r="H178" s="13" t="str">
        <f>IF(A178="","",'1. Datos de los empleados'!T179-VLOOKUP(C178,Tbl2_CalculationTool[],3,FALSE))</f>
        <v/>
      </c>
      <c r="I178" s="14" t="str">
        <f>IF(A178="","",('1. Datos de los empleados'!T179-VLOOKUP(C178,Tbl2_CalculationTool[],3,FALSE))/VLOOKUP(C178,Tbl2_CalculationTool[],3,FALSE))</f>
        <v/>
      </c>
      <c r="J178" s="15"/>
      <c r="K178" s="15"/>
      <c r="L178" s="15"/>
      <c r="M178" s="15"/>
      <c r="N178" s="15"/>
      <c r="O178" s="15"/>
      <c r="P178" s="15"/>
    </row>
    <row r="179" spans="1:16">
      <c r="A179" s="39" t="str">
        <f>IF('1. Datos de los empleados'!A180="","",'1. Datos de los empleados'!A180)</f>
        <v/>
      </c>
      <c r="B179" s="11" t="str">
        <f>IF('1. Datos de los empleados'!A180="","",'1. Datos de los empleados'!B180)</f>
        <v/>
      </c>
      <c r="C179" s="11" t="str">
        <f>IF('1. Datos de los empleados'!A180="","",'1. Datos de los empleados'!C180)</f>
        <v/>
      </c>
      <c r="D179" s="11" t="str">
        <f>IF('1. Datos de los empleados'!A180="","",'1. Datos de los empleados'!D180)</f>
        <v/>
      </c>
      <c r="E179" s="11" t="str">
        <f>IF('1. Datos de los empleados'!A180="","",'1. Datos de los empleados'!E180)</f>
        <v/>
      </c>
      <c r="F179" s="12" t="str">
        <f>IF('1. Datos de los empleados'!A180="","",'1. Datos de los empleados'!J180+'1. Datos de los empleados'!N180)</f>
        <v/>
      </c>
      <c r="G179" s="12" t="str">
        <f>IF('1. Datos de los empleados'!E180="","",'1. Datos de los empleados'!R180)</f>
        <v/>
      </c>
      <c r="H179" s="13" t="str">
        <f>IF(A179="","",'1. Datos de los empleados'!T180-VLOOKUP(C179,Tbl2_CalculationTool[],3,FALSE))</f>
        <v/>
      </c>
      <c r="I179" s="14" t="str">
        <f>IF(A179="","",('1. Datos de los empleados'!T180-VLOOKUP(C179,Tbl2_CalculationTool[],3,FALSE))/VLOOKUP(C179,Tbl2_CalculationTool[],3,FALSE))</f>
        <v/>
      </c>
      <c r="J179" s="15"/>
      <c r="K179" s="15"/>
      <c r="L179" s="15"/>
      <c r="M179" s="15"/>
      <c r="N179" s="15"/>
      <c r="O179" s="15"/>
      <c r="P179" s="15"/>
    </row>
    <row r="180" spans="1:16">
      <c r="A180" s="39" t="str">
        <f>IF('1. Datos de los empleados'!A181="","",'1. Datos de los empleados'!A181)</f>
        <v/>
      </c>
      <c r="B180" s="11" t="str">
        <f>IF('1. Datos de los empleados'!A181="","",'1. Datos de los empleados'!B181)</f>
        <v/>
      </c>
      <c r="C180" s="11" t="str">
        <f>IF('1. Datos de los empleados'!A181="","",'1. Datos de los empleados'!C181)</f>
        <v/>
      </c>
      <c r="D180" s="11" t="str">
        <f>IF('1. Datos de los empleados'!A181="","",'1. Datos de los empleados'!D181)</f>
        <v/>
      </c>
      <c r="E180" s="11" t="str">
        <f>IF('1. Datos de los empleados'!A181="","",'1. Datos de los empleados'!E181)</f>
        <v/>
      </c>
      <c r="F180" s="12" t="str">
        <f>IF('1. Datos de los empleados'!A181="","",'1. Datos de los empleados'!J181+'1. Datos de los empleados'!N181)</f>
        <v/>
      </c>
      <c r="G180" s="12" t="str">
        <f>IF('1. Datos de los empleados'!E181="","",'1. Datos de los empleados'!R181)</f>
        <v/>
      </c>
      <c r="H180" s="13" t="str">
        <f>IF(A180="","",'1. Datos de los empleados'!T181-VLOOKUP(C180,Tbl2_CalculationTool[],3,FALSE))</f>
        <v/>
      </c>
      <c r="I180" s="14" t="str">
        <f>IF(A180="","",('1. Datos de los empleados'!T181-VLOOKUP(C180,Tbl2_CalculationTool[],3,FALSE))/VLOOKUP(C180,Tbl2_CalculationTool[],3,FALSE))</f>
        <v/>
      </c>
      <c r="J180" s="15"/>
      <c r="K180" s="15"/>
      <c r="L180" s="15"/>
      <c r="M180" s="15"/>
      <c r="N180" s="15"/>
      <c r="O180" s="15"/>
      <c r="P180" s="15"/>
    </row>
    <row r="181" spans="1:16">
      <c r="A181" s="39" t="str">
        <f>IF('1. Datos de los empleados'!A182="","",'1. Datos de los empleados'!A182)</f>
        <v/>
      </c>
      <c r="B181" s="11" t="str">
        <f>IF('1. Datos de los empleados'!A182="","",'1. Datos de los empleados'!B182)</f>
        <v/>
      </c>
      <c r="C181" s="11" t="str">
        <f>IF('1. Datos de los empleados'!A182="","",'1. Datos de los empleados'!C182)</f>
        <v/>
      </c>
      <c r="D181" s="11" t="str">
        <f>IF('1. Datos de los empleados'!A182="","",'1. Datos de los empleados'!D182)</f>
        <v/>
      </c>
      <c r="E181" s="11" t="str">
        <f>IF('1. Datos de los empleados'!A182="","",'1. Datos de los empleados'!E182)</f>
        <v/>
      </c>
      <c r="F181" s="12" t="str">
        <f>IF('1. Datos de los empleados'!A182="","",'1. Datos de los empleados'!J182+'1. Datos de los empleados'!N182)</f>
        <v/>
      </c>
      <c r="G181" s="12" t="str">
        <f>IF('1. Datos de los empleados'!E182="","",'1. Datos de los empleados'!R182)</f>
        <v/>
      </c>
      <c r="H181" s="13" t="str">
        <f>IF(A181="","",'1. Datos de los empleados'!T182-VLOOKUP(C181,Tbl2_CalculationTool[],3,FALSE))</f>
        <v/>
      </c>
      <c r="I181" s="14" t="str">
        <f>IF(A181="","",('1. Datos de los empleados'!T182-VLOOKUP(C181,Tbl2_CalculationTool[],3,FALSE))/VLOOKUP(C181,Tbl2_CalculationTool[],3,FALSE))</f>
        <v/>
      </c>
      <c r="J181" s="15"/>
      <c r="K181" s="15"/>
      <c r="L181" s="15"/>
      <c r="M181" s="15"/>
      <c r="N181" s="15"/>
      <c r="O181" s="15"/>
      <c r="P181" s="15"/>
    </row>
    <row r="182" spans="1:16">
      <c r="A182" s="39" t="str">
        <f>IF('1. Datos de los empleados'!A183="","",'1. Datos de los empleados'!A183)</f>
        <v/>
      </c>
      <c r="B182" s="11" t="str">
        <f>IF('1. Datos de los empleados'!A183="","",'1. Datos de los empleados'!B183)</f>
        <v/>
      </c>
      <c r="C182" s="11" t="str">
        <f>IF('1. Datos de los empleados'!A183="","",'1. Datos de los empleados'!C183)</f>
        <v/>
      </c>
      <c r="D182" s="11" t="str">
        <f>IF('1. Datos de los empleados'!A183="","",'1. Datos de los empleados'!D183)</f>
        <v/>
      </c>
      <c r="E182" s="11" t="str">
        <f>IF('1. Datos de los empleados'!A183="","",'1. Datos de los empleados'!E183)</f>
        <v/>
      </c>
      <c r="F182" s="12" t="str">
        <f>IF('1. Datos de los empleados'!A183="","",'1. Datos de los empleados'!J183+'1. Datos de los empleados'!N183)</f>
        <v/>
      </c>
      <c r="G182" s="12" t="str">
        <f>IF('1. Datos de los empleados'!E183="","",'1. Datos de los empleados'!R183)</f>
        <v/>
      </c>
      <c r="H182" s="13" t="str">
        <f>IF(A182="","",'1. Datos de los empleados'!T183-VLOOKUP(C182,Tbl2_CalculationTool[],3,FALSE))</f>
        <v/>
      </c>
      <c r="I182" s="14" t="str">
        <f>IF(A182="","",('1. Datos de los empleados'!T183-VLOOKUP(C182,Tbl2_CalculationTool[],3,FALSE))/VLOOKUP(C182,Tbl2_CalculationTool[],3,FALSE))</f>
        <v/>
      </c>
      <c r="J182" s="15"/>
      <c r="K182" s="15"/>
      <c r="L182" s="15"/>
      <c r="M182" s="15"/>
      <c r="N182" s="15"/>
      <c r="O182" s="15"/>
      <c r="P182" s="15"/>
    </row>
    <row r="183" spans="1:16">
      <c r="A183" s="39" t="str">
        <f>IF('1. Datos de los empleados'!A184="","",'1. Datos de los empleados'!A184)</f>
        <v/>
      </c>
      <c r="B183" s="11" t="str">
        <f>IF('1. Datos de los empleados'!A184="","",'1. Datos de los empleados'!B184)</f>
        <v/>
      </c>
      <c r="C183" s="11" t="str">
        <f>IF('1. Datos de los empleados'!A184="","",'1. Datos de los empleados'!C184)</f>
        <v/>
      </c>
      <c r="D183" s="11" t="str">
        <f>IF('1. Datos de los empleados'!A184="","",'1. Datos de los empleados'!D184)</f>
        <v/>
      </c>
      <c r="E183" s="11" t="str">
        <f>IF('1. Datos de los empleados'!A184="","",'1. Datos de los empleados'!E184)</f>
        <v/>
      </c>
      <c r="F183" s="12" t="str">
        <f>IF('1. Datos de los empleados'!A184="","",'1. Datos de los empleados'!J184+'1. Datos de los empleados'!N184)</f>
        <v/>
      </c>
      <c r="G183" s="12" t="str">
        <f>IF('1. Datos de los empleados'!E184="","",'1. Datos de los empleados'!R184)</f>
        <v/>
      </c>
      <c r="H183" s="13" t="str">
        <f>IF(A183="","",'1. Datos de los empleados'!T184-VLOOKUP(C183,Tbl2_CalculationTool[],3,FALSE))</f>
        <v/>
      </c>
      <c r="I183" s="14" t="str">
        <f>IF(A183="","",('1. Datos de los empleados'!T184-VLOOKUP(C183,Tbl2_CalculationTool[],3,FALSE))/VLOOKUP(C183,Tbl2_CalculationTool[],3,FALSE))</f>
        <v/>
      </c>
      <c r="J183" s="15"/>
      <c r="K183" s="15"/>
      <c r="L183" s="15"/>
      <c r="M183" s="15"/>
      <c r="N183" s="15"/>
      <c r="O183" s="15"/>
      <c r="P183" s="15"/>
    </row>
    <row r="184" spans="1:16">
      <c r="A184" s="39" t="str">
        <f>IF('1. Datos de los empleados'!A185="","",'1. Datos de los empleados'!A185)</f>
        <v/>
      </c>
      <c r="B184" s="11" t="str">
        <f>IF('1. Datos de los empleados'!A185="","",'1. Datos de los empleados'!B185)</f>
        <v/>
      </c>
      <c r="C184" s="11" t="str">
        <f>IF('1. Datos de los empleados'!A185="","",'1. Datos de los empleados'!C185)</f>
        <v/>
      </c>
      <c r="D184" s="11" t="str">
        <f>IF('1. Datos de los empleados'!A185="","",'1. Datos de los empleados'!D185)</f>
        <v/>
      </c>
      <c r="E184" s="11" t="str">
        <f>IF('1. Datos de los empleados'!A185="","",'1. Datos de los empleados'!E185)</f>
        <v/>
      </c>
      <c r="F184" s="12" t="str">
        <f>IF('1. Datos de los empleados'!A185="","",'1. Datos de los empleados'!J185+'1. Datos de los empleados'!N185)</f>
        <v/>
      </c>
      <c r="G184" s="12" t="str">
        <f>IF('1. Datos de los empleados'!E185="","",'1. Datos de los empleados'!R185)</f>
        <v/>
      </c>
      <c r="H184" s="13" t="str">
        <f>IF(A184="","",'1. Datos de los empleados'!T185-VLOOKUP(C184,Tbl2_CalculationTool[],3,FALSE))</f>
        <v/>
      </c>
      <c r="I184" s="14" t="str">
        <f>IF(A184="","",('1. Datos de los empleados'!T185-VLOOKUP(C184,Tbl2_CalculationTool[],3,FALSE))/VLOOKUP(C184,Tbl2_CalculationTool[],3,FALSE))</f>
        <v/>
      </c>
      <c r="J184" s="15"/>
      <c r="K184" s="15"/>
      <c r="L184" s="15"/>
      <c r="M184" s="15"/>
      <c r="N184" s="15"/>
      <c r="O184" s="15"/>
      <c r="P184" s="15"/>
    </row>
    <row r="185" spans="1:16">
      <c r="A185" s="39" t="str">
        <f>IF('1. Datos de los empleados'!A186="","",'1. Datos de los empleados'!A186)</f>
        <v/>
      </c>
      <c r="B185" s="11" t="str">
        <f>IF('1. Datos de los empleados'!A186="","",'1. Datos de los empleados'!B186)</f>
        <v/>
      </c>
      <c r="C185" s="11" t="str">
        <f>IF('1. Datos de los empleados'!A186="","",'1. Datos de los empleados'!C186)</f>
        <v/>
      </c>
      <c r="D185" s="11" t="str">
        <f>IF('1. Datos de los empleados'!A186="","",'1. Datos de los empleados'!D186)</f>
        <v/>
      </c>
      <c r="E185" s="11" t="str">
        <f>IF('1. Datos de los empleados'!A186="","",'1. Datos de los empleados'!E186)</f>
        <v/>
      </c>
      <c r="F185" s="12" t="str">
        <f>IF('1. Datos de los empleados'!A186="","",'1. Datos de los empleados'!J186+'1. Datos de los empleados'!N186)</f>
        <v/>
      </c>
      <c r="G185" s="12" t="str">
        <f>IF('1. Datos de los empleados'!E186="","",'1. Datos de los empleados'!R186)</f>
        <v/>
      </c>
      <c r="H185" s="13" t="str">
        <f>IF(A185="","",'1. Datos de los empleados'!T186-VLOOKUP(C185,Tbl2_CalculationTool[],3,FALSE))</f>
        <v/>
      </c>
      <c r="I185" s="14" t="str">
        <f>IF(A185="","",('1. Datos de los empleados'!T186-VLOOKUP(C185,Tbl2_CalculationTool[],3,FALSE))/VLOOKUP(C185,Tbl2_CalculationTool[],3,FALSE))</f>
        <v/>
      </c>
      <c r="J185" s="15"/>
      <c r="K185" s="15"/>
      <c r="L185" s="15"/>
      <c r="M185" s="15"/>
      <c r="N185" s="15"/>
      <c r="O185" s="15"/>
      <c r="P185" s="15"/>
    </row>
    <row r="186" spans="1:16">
      <c r="A186" s="39" t="str">
        <f>IF('1. Datos de los empleados'!A187="","",'1. Datos de los empleados'!A187)</f>
        <v/>
      </c>
      <c r="B186" s="11" t="str">
        <f>IF('1. Datos de los empleados'!A187="","",'1. Datos de los empleados'!B187)</f>
        <v/>
      </c>
      <c r="C186" s="11" t="str">
        <f>IF('1. Datos de los empleados'!A187="","",'1. Datos de los empleados'!C187)</f>
        <v/>
      </c>
      <c r="D186" s="11" t="str">
        <f>IF('1. Datos de los empleados'!A187="","",'1. Datos de los empleados'!D187)</f>
        <v/>
      </c>
      <c r="E186" s="11" t="str">
        <f>IF('1. Datos de los empleados'!A187="","",'1. Datos de los empleados'!E187)</f>
        <v/>
      </c>
      <c r="F186" s="12" t="str">
        <f>IF('1. Datos de los empleados'!A187="","",'1. Datos de los empleados'!J187+'1. Datos de los empleados'!N187)</f>
        <v/>
      </c>
      <c r="G186" s="12" t="str">
        <f>IF('1. Datos de los empleados'!E187="","",'1. Datos de los empleados'!R187)</f>
        <v/>
      </c>
      <c r="H186" s="13" t="str">
        <f>IF(A186="","",'1. Datos de los empleados'!T187-VLOOKUP(C186,Tbl2_CalculationTool[],3,FALSE))</f>
        <v/>
      </c>
      <c r="I186" s="14" t="str">
        <f>IF(A186="","",('1. Datos de los empleados'!T187-VLOOKUP(C186,Tbl2_CalculationTool[],3,FALSE))/VLOOKUP(C186,Tbl2_CalculationTool[],3,FALSE))</f>
        <v/>
      </c>
      <c r="J186" s="15"/>
      <c r="K186" s="15"/>
      <c r="L186" s="15"/>
      <c r="M186" s="15"/>
      <c r="N186" s="15"/>
      <c r="O186" s="15"/>
      <c r="P186" s="15"/>
    </row>
    <row r="187" spans="1:16">
      <c r="A187" s="39" t="str">
        <f>IF('1. Datos de los empleados'!A188="","",'1. Datos de los empleados'!A188)</f>
        <v/>
      </c>
      <c r="B187" s="11" t="str">
        <f>IF('1. Datos de los empleados'!A188="","",'1. Datos de los empleados'!B188)</f>
        <v/>
      </c>
      <c r="C187" s="11" t="str">
        <f>IF('1. Datos de los empleados'!A188="","",'1. Datos de los empleados'!C188)</f>
        <v/>
      </c>
      <c r="D187" s="11" t="str">
        <f>IF('1. Datos de los empleados'!A188="","",'1. Datos de los empleados'!D188)</f>
        <v/>
      </c>
      <c r="E187" s="11" t="str">
        <f>IF('1. Datos de los empleados'!A188="","",'1. Datos de los empleados'!E188)</f>
        <v/>
      </c>
      <c r="F187" s="12" t="str">
        <f>IF('1. Datos de los empleados'!A188="","",'1. Datos de los empleados'!J188+'1. Datos de los empleados'!N188)</f>
        <v/>
      </c>
      <c r="G187" s="12" t="str">
        <f>IF('1. Datos de los empleados'!E188="","",'1. Datos de los empleados'!R188)</f>
        <v/>
      </c>
      <c r="H187" s="13" t="str">
        <f>IF(A187="","",'1. Datos de los empleados'!T188-VLOOKUP(C187,Tbl2_CalculationTool[],3,FALSE))</f>
        <v/>
      </c>
      <c r="I187" s="14" t="str">
        <f>IF(A187="","",('1. Datos de los empleados'!T188-VLOOKUP(C187,Tbl2_CalculationTool[],3,FALSE))/VLOOKUP(C187,Tbl2_CalculationTool[],3,FALSE))</f>
        <v/>
      </c>
      <c r="J187" s="15"/>
      <c r="K187" s="15"/>
      <c r="L187" s="15"/>
      <c r="M187" s="15"/>
      <c r="N187" s="15"/>
      <c r="O187" s="15"/>
      <c r="P187" s="15"/>
    </row>
    <row r="188" spans="1:16">
      <c r="A188" s="39" t="str">
        <f>IF('1. Datos de los empleados'!A189="","",'1. Datos de los empleados'!A189)</f>
        <v/>
      </c>
      <c r="B188" s="11" t="str">
        <f>IF('1. Datos de los empleados'!A189="","",'1. Datos de los empleados'!B189)</f>
        <v/>
      </c>
      <c r="C188" s="11" t="str">
        <f>IF('1. Datos de los empleados'!A189="","",'1. Datos de los empleados'!C189)</f>
        <v/>
      </c>
      <c r="D188" s="11" t="str">
        <f>IF('1. Datos de los empleados'!A189="","",'1. Datos de los empleados'!D189)</f>
        <v/>
      </c>
      <c r="E188" s="11" t="str">
        <f>IF('1. Datos de los empleados'!A189="","",'1. Datos de los empleados'!E189)</f>
        <v/>
      </c>
      <c r="F188" s="12" t="str">
        <f>IF('1. Datos de los empleados'!A189="","",'1. Datos de los empleados'!J189+'1. Datos de los empleados'!N189)</f>
        <v/>
      </c>
      <c r="G188" s="12" t="str">
        <f>IF('1. Datos de los empleados'!E189="","",'1. Datos de los empleados'!R189)</f>
        <v/>
      </c>
      <c r="H188" s="13" t="str">
        <f>IF(A188="","",'1. Datos de los empleados'!T189-VLOOKUP(C188,Tbl2_CalculationTool[],3,FALSE))</f>
        <v/>
      </c>
      <c r="I188" s="14" t="str">
        <f>IF(A188="","",('1. Datos de los empleados'!T189-VLOOKUP(C188,Tbl2_CalculationTool[],3,FALSE))/VLOOKUP(C188,Tbl2_CalculationTool[],3,FALSE))</f>
        <v/>
      </c>
      <c r="J188" s="15"/>
      <c r="K188" s="15"/>
      <c r="L188" s="15"/>
      <c r="M188" s="15"/>
      <c r="N188" s="15"/>
      <c r="O188" s="15"/>
      <c r="P188" s="15"/>
    </row>
    <row r="189" spans="1:16">
      <c r="A189" s="39" t="str">
        <f>IF('1. Datos de los empleados'!A190="","",'1. Datos de los empleados'!A190)</f>
        <v/>
      </c>
      <c r="B189" s="11" t="str">
        <f>IF('1. Datos de los empleados'!A190="","",'1. Datos de los empleados'!B190)</f>
        <v/>
      </c>
      <c r="C189" s="11" t="str">
        <f>IF('1. Datos de los empleados'!A190="","",'1. Datos de los empleados'!C190)</f>
        <v/>
      </c>
      <c r="D189" s="11" t="str">
        <f>IF('1. Datos de los empleados'!A190="","",'1. Datos de los empleados'!D190)</f>
        <v/>
      </c>
      <c r="E189" s="11" t="str">
        <f>IF('1. Datos de los empleados'!A190="","",'1. Datos de los empleados'!E190)</f>
        <v/>
      </c>
      <c r="F189" s="12" t="str">
        <f>IF('1. Datos de los empleados'!A190="","",'1. Datos de los empleados'!J190+'1. Datos de los empleados'!N190)</f>
        <v/>
      </c>
      <c r="G189" s="12" t="str">
        <f>IF('1. Datos de los empleados'!E190="","",'1. Datos de los empleados'!R190)</f>
        <v/>
      </c>
      <c r="H189" s="13" t="str">
        <f>IF(A189="","",'1. Datos de los empleados'!T190-VLOOKUP(C189,Tbl2_CalculationTool[],3,FALSE))</f>
        <v/>
      </c>
      <c r="I189" s="14" t="str">
        <f>IF(A189="","",('1. Datos de los empleados'!T190-VLOOKUP(C189,Tbl2_CalculationTool[],3,FALSE))/VLOOKUP(C189,Tbl2_CalculationTool[],3,FALSE))</f>
        <v/>
      </c>
      <c r="J189" s="15"/>
      <c r="K189" s="15"/>
      <c r="L189" s="15"/>
      <c r="M189" s="15"/>
      <c r="N189" s="15"/>
      <c r="O189" s="15"/>
      <c r="P189" s="15"/>
    </row>
    <row r="190" spans="1:16">
      <c r="A190" s="39" t="str">
        <f>IF('1. Datos de los empleados'!A191="","",'1. Datos de los empleados'!A191)</f>
        <v/>
      </c>
      <c r="B190" s="11" t="str">
        <f>IF('1. Datos de los empleados'!A191="","",'1. Datos de los empleados'!B191)</f>
        <v/>
      </c>
      <c r="C190" s="11" t="str">
        <f>IF('1. Datos de los empleados'!A191="","",'1. Datos de los empleados'!C191)</f>
        <v/>
      </c>
      <c r="D190" s="11" t="str">
        <f>IF('1. Datos de los empleados'!A191="","",'1. Datos de los empleados'!D191)</f>
        <v/>
      </c>
      <c r="E190" s="11" t="str">
        <f>IF('1. Datos de los empleados'!A191="","",'1. Datos de los empleados'!E191)</f>
        <v/>
      </c>
      <c r="F190" s="12" t="str">
        <f>IF('1. Datos de los empleados'!A191="","",'1. Datos de los empleados'!J191+'1. Datos de los empleados'!N191)</f>
        <v/>
      </c>
      <c r="G190" s="12" t="str">
        <f>IF('1. Datos de los empleados'!E191="","",'1. Datos de los empleados'!R191)</f>
        <v/>
      </c>
      <c r="H190" s="13" t="str">
        <f>IF(A190="","",'1. Datos de los empleados'!T191-VLOOKUP(C190,Tbl2_CalculationTool[],3,FALSE))</f>
        <v/>
      </c>
      <c r="I190" s="14" t="str">
        <f>IF(A190="","",('1. Datos de los empleados'!T191-VLOOKUP(C190,Tbl2_CalculationTool[],3,FALSE))/VLOOKUP(C190,Tbl2_CalculationTool[],3,FALSE))</f>
        <v/>
      </c>
      <c r="J190" s="15"/>
      <c r="K190" s="15"/>
      <c r="L190" s="15"/>
      <c r="M190" s="15"/>
      <c r="N190" s="15"/>
      <c r="O190" s="15"/>
      <c r="P190" s="15"/>
    </row>
    <row r="191" spans="1:16">
      <c r="A191" s="39" t="str">
        <f>IF('1. Datos de los empleados'!A192="","",'1. Datos de los empleados'!A192)</f>
        <v/>
      </c>
      <c r="B191" s="11" t="str">
        <f>IF('1. Datos de los empleados'!A192="","",'1. Datos de los empleados'!B192)</f>
        <v/>
      </c>
      <c r="C191" s="11" t="str">
        <f>IF('1. Datos de los empleados'!A192="","",'1. Datos de los empleados'!C192)</f>
        <v/>
      </c>
      <c r="D191" s="11" t="str">
        <f>IF('1. Datos de los empleados'!A192="","",'1. Datos de los empleados'!D192)</f>
        <v/>
      </c>
      <c r="E191" s="11" t="str">
        <f>IF('1. Datos de los empleados'!A192="","",'1. Datos de los empleados'!E192)</f>
        <v/>
      </c>
      <c r="F191" s="12" t="str">
        <f>IF('1. Datos de los empleados'!A192="","",'1. Datos de los empleados'!J192+'1. Datos de los empleados'!N192)</f>
        <v/>
      </c>
      <c r="G191" s="12" t="str">
        <f>IF('1. Datos de los empleados'!E192="","",'1. Datos de los empleados'!R192)</f>
        <v/>
      </c>
      <c r="H191" s="13" t="str">
        <f>IF(A191="","",'1. Datos de los empleados'!T192-VLOOKUP(C191,Tbl2_CalculationTool[],3,FALSE))</f>
        <v/>
      </c>
      <c r="I191" s="14" t="str">
        <f>IF(A191="","",('1. Datos de los empleados'!T192-VLOOKUP(C191,Tbl2_CalculationTool[],3,FALSE))/VLOOKUP(C191,Tbl2_CalculationTool[],3,FALSE))</f>
        <v/>
      </c>
      <c r="J191" s="15"/>
      <c r="K191" s="15"/>
      <c r="L191" s="15"/>
      <c r="M191" s="15"/>
      <c r="N191" s="15"/>
      <c r="O191" s="15"/>
      <c r="P191" s="15"/>
    </row>
    <row r="192" spans="1:16">
      <c r="A192" s="39" t="str">
        <f>IF('1. Datos de los empleados'!A193="","",'1. Datos de los empleados'!A193)</f>
        <v/>
      </c>
      <c r="B192" s="11" t="str">
        <f>IF('1. Datos de los empleados'!A193="","",'1. Datos de los empleados'!B193)</f>
        <v/>
      </c>
      <c r="C192" s="11" t="str">
        <f>IF('1. Datos de los empleados'!A193="","",'1. Datos de los empleados'!C193)</f>
        <v/>
      </c>
      <c r="D192" s="11" t="str">
        <f>IF('1. Datos de los empleados'!A193="","",'1. Datos de los empleados'!D193)</f>
        <v/>
      </c>
      <c r="E192" s="11" t="str">
        <f>IF('1. Datos de los empleados'!A193="","",'1. Datos de los empleados'!E193)</f>
        <v/>
      </c>
      <c r="F192" s="12" t="str">
        <f>IF('1. Datos de los empleados'!A193="","",'1. Datos de los empleados'!J193+'1. Datos de los empleados'!N193)</f>
        <v/>
      </c>
      <c r="G192" s="12" t="str">
        <f>IF('1. Datos de los empleados'!E193="","",'1. Datos de los empleados'!R193)</f>
        <v/>
      </c>
      <c r="H192" s="13" t="str">
        <f>IF(A192="","",'1. Datos de los empleados'!T193-VLOOKUP(C192,Tbl2_CalculationTool[],3,FALSE))</f>
        <v/>
      </c>
      <c r="I192" s="14" t="str">
        <f>IF(A192="","",('1. Datos de los empleados'!T193-VLOOKUP(C192,Tbl2_CalculationTool[],3,FALSE))/VLOOKUP(C192,Tbl2_CalculationTool[],3,FALSE))</f>
        <v/>
      </c>
      <c r="J192" s="15"/>
      <c r="K192" s="15"/>
      <c r="L192" s="15"/>
      <c r="M192" s="15"/>
      <c r="N192" s="15"/>
      <c r="O192" s="15"/>
      <c r="P192" s="15"/>
    </row>
    <row r="193" spans="1:16">
      <c r="A193" s="39" t="str">
        <f>IF('1. Datos de los empleados'!A194="","",'1. Datos de los empleados'!A194)</f>
        <v/>
      </c>
      <c r="B193" s="11" t="str">
        <f>IF('1. Datos de los empleados'!A194="","",'1. Datos de los empleados'!B194)</f>
        <v/>
      </c>
      <c r="C193" s="11" t="str">
        <f>IF('1. Datos de los empleados'!A194="","",'1. Datos de los empleados'!C194)</f>
        <v/>
      </c>
      <c r="D193" s="11" t="str">
        <f>IF('1. Datos de los empleados'!A194="","",'1. Datos de los empleados'!D194)</f>
        <v/>
      </c>
      <c r="E193" s="11" t="str">
        <f>IF('1. Datos de los empleados'!A194="","",'1. Datos de los empleados'!E194)</f>
        <v/>
      </c>
      <c r="F193" s="12" t="str">
        <f>IF('1. Datos de los empleados'!A194="","",'1. Datos de los empleados'!J194+'1. Datos de los empleados'!N194)</f>
        <v/>
      </c>
      <c r="G193" s="12" t="str">
        <f>IF('1. Datos de los empleados'!E194="","",'1. Datos de los empleados'!R194)</f>
        <v/>
      </c>
      <c r="H193" s="13" t="str">
        <f>IF(A193="","",'1. Datos de los empleados'!T194-VLOOKUP(C193,Tbl2_CalculationTool[],3,FALSE))</f>
        <v/>
      </c>
      <c r="I193" s="14" t="str">
        <f>IF(A193="","",('1. Datos de los empleados'!T194-VLOOKUP(C193,Tbl2_CalculationTool[],3,FALSE))/VLOOKUP(C193,Tbl2_CalculationTool[],3,FALSE))</f>
        <v/>
      </c>
      <c r="J193" s="15"/>
      <c r="K193" s="15"/>
      <c r="L193" s="15"/>
      <c r="M193" s="15"/>
      <c r="N193" s="15"/>
      <c r="O193" s="15"/>
      <c r="P193" s="15"/>
    </row>
    <row r="194" spans="1:16">
      <c r="A194" s="39" t="str">
        <f>IF('1. Datos de los empleados'!A195="","",'1. Datos de los empleados'!A195)</f>
        <v/>
      </c>
      <c r="B194" s="11" t="str">
        <f>IF('1. Datos de los empleados'!A195="","",'1. Datos de los empleados'!B195)</f>
        <v/>
      </c>
      <c r="C194" s="11" t="str">
        <f>IF('1. Datos de los empleados'!A195="","",'1. Datos de los empleados'!C195)</f>
        <v/>
      </c>
      <c r="D194" s="11" t="str">
        <f>IF('1. Datos de los empleados'!A195="","",'1. Datos de los empleados'!D195)</f>
        <v/>
      </c>
      <c r="E194" s="11" t="str">
        <f>IF('1. Datos de los empleados'!A195="","",'1. Datos de los empleados'!E195)</f>
        <v/>
      </c>
      <c r="F194" s="12" t="str">
        <f>IF('1. Datos de los empleados'!A195="","",'1. Datos de los empleados'!J195+'1. Datos de los empleados'!N195)</f>
        <v/>
      </c>
      <c r="G194" s="12" t="str">
        <f>IF('1. Datos de los empleados'!E195="","",'1. Datos de los empleados'!R195)</f>
        <v/>
      </c>
      <c r="H194" s="13" t="str">
        <f>IF(A194="","",'1. Datos de los empleados'!T195-VLOOKUP(C194,Tbl2_CalculationTool[],3,FALSE))</f>
        <v/>
      </c>
      <c r="I194" s="14" t="str">
        <f>IF(A194="","",('1. Datos de los empleados'!T195-VLOOKUP(C194,Tbl2_CalculationTool[],3,FALSE))/VLOOKUP(C194,Tbl2_CalculationTool[],3,FALSE))</f>
        <v/>
      </c>
      <c r="J194" s="15"/>
      <c r="K194" s="15"/>
      <c r="L194" s="15"/>
      <c r="M194" s="15"/>
      <c r="N194" s="15"/>
      <c r="O194" s="15"/>
      <c r="P194" s="15"/>
    </row>
    <row r="195" spans="1:16">
      <c r="A195" s="39" t="str">
        <f>IF('1. Datos de los empleados'!A196="","",'1. Datos de los empleados'!A196)</f>
        <v/>
      </c>
      <c r="B195" s="11" t="str">
        <f>IF('1. Datos de los empleados'!A196="","",'1. Datos de los empleados'!B196)</f>
        <v/>
      </c>
      <c r="C195" s="11" t="str">
        <f>IF('1. Datos de los empleados'!A196="","",'1. Datos de los empleados'!C196)</f>
        <v/>
      </c>
      <c r="D195" s="11" t="str">
        <f>IF('1. Datos de los empleados'!A196="","",'1. Datos de los empleados'!D196)</f>
        <v/>
      </c>
      <c r="E195" s="11" t="str">
        <f>IF('1. Datos de los empleados'!A196="","",'1. Datos de los empleados'!E196)</f>
        <v/>
      </c>
      <c r="F195" s="12" t="str">
        <f>IF('1. Datos de los empleados'!A196="","",'1. Datos de los empleados'!J196+'1. Datos de los empleados'!N196)</f>
        <v/>
      </c>
      <c r="G195" s="12" t="str">
        <f>IF('1. Datos de los empleados'!E196="","",'1. Datos de los empleados'!R196)</f>
        <v/>
      </c>
      <c r="H195" s="13" t="str">
        <f>IF(A195="","",'1. Datos de los empleados'!T196-VLOOKUP(C195,Tbl2_CalculationTool[],3,FALSE))</f>
        <v/>
      </c>
      <c r="I195" s="14" t="str">
        <f>IF(A195="","",('1. Datos de los empleados'!T196-VLOOKUP(C195,Tbl2_CalculationTool[],3,FALSE))/VLOOKUP(C195,Tbl2_CalculationTool[],3,FALSE))</f>
        <v/>
      </c>
      <c r="J195" s="15"/>
      <c r="K195" s="15"/>
      <c r="L195" s="15"/>
      <c r="M195" s="15"/>
      <c r="N195" s="15"/>
      <c r="O195" s="15"/>
      <c r="P195" s="15"/>
    </row>
    <row r="196" spans="1:16">
      <c r="A196" s="39" t="str">
        <f>IF('1. Datos de los empleados'!A197="","",'1. Datos de los empleados'!A197)</f>
        <v/>
      </c>
      <c r="B196" s="11" t="str">
        <f>IF('1. Datos de los empleados'!A197="","",'1. Datos de los empleados'!B197)</f>
        <v/>
      </c>
      <c r="C196" s="11" t="str">
        <f>IF('1. Datos de los empleados'!A197="","",'1. Datos de los empleados'!C197)</f>
        <v/>
      </c>
      <c r="D196" s="11" t="str">
        <f>IF('1. Datos de los empleados'!A197="","",'1. Datos de los empleados'!D197)</f>
        <v/>
      </c>
      <c r="E196" s="11" t="str">
        <f>IF('1. Datos de los empleados'!A197="","",'1. Datos de los empleados'!E197)</f>
        <v/>
      </c>
      <c r="F196" s="12" t="str">
        <f>IF('1. Datos de los empleados'!A197="","",'1. Datos de los empleados'!J197+'1. Datos de los empleados'!N197)</f>
        <v/>
      </c>
      <c r="G196" s="12" t="str">
        <f>IF('1. Datos de los empleados'!E197="","",'1. Datos de los empleados'!R197)</f>
        <v/>
      </c>
      <c r="H196" s="13" t="str">
        <f>IF(A196="","",'1. Datos de los empleados'!T197-VLOOKUP(C196,Tbl2_CalculationTool[],3,FALSE))</f>
        <v/>
      </c>
      <c r="I196" s="14" t="str">
        <f>IF(A196="","",('1. Datos de los empleados'!T197-VLOOKUP(C196,Tbl2_CalculationTool[],3,FALSE))/VLOOKUP(C196,Tbl2_CalculationTool[],3,FALSE))</f>
        <v/>
      </c>
      <c r="J196" s="15"/>
      <c r="K196" s="15"/>
      <c r="L196" s="15"/>
      <c r="M196" s="15"/>
      <c r="N196" s="15"/>
      <c r="O196" s="15"/>
      <c r="P196" s="15"/>
    </row>
    <row r="197" spans="1:16">
      <c r="A197" s="39" t="str">
        <f>IF('1. Datos de los empleados'!A198="","",'1. Datos de los empleados'!A198)</f>
        <v/>
      </c>
      <c r="B197" s="11" t="str">
        <f>IF('1. Datos de los empleados'!A198="","",'1. Datos de los empleados'!B198)</f>
        <v/>
      </c>
      <c r="C197" s="11" t="str">
        <f>IF('1. Datos de los empleados'!A198="","",'1. Datos de los empleados'!C198)</f>
        <v/>
      </c>
      <c r="D197" s="11" t="str">
        <f>IF('1. Datos de los empleados'!A198="","",'1. Datos de los empleados'!D198)</f>
        <v/>
      </c>
      <c r="E197" s="11" t="str">
        <f>IF('1. Datos de los empleados'!A198="","",'1. Datos de los empleados'!E198)</f>
        <v/>
      </c>
      <c r="F197" s="12" t="str">
        <f>IF('1. Datos de los empleados'!A198="","",'1. Datos de los empleados'!J198+'1. Datos de los empleados'!N198)</f>
        <v/>
      </c>
      <c r="G197" s="12" t="str">
        <f>IF('1. Datos de los empleados'!E198="","",'1. Datos de los empleados'!R198)</f>
        <v/>
      </c>
      <c r="H197" s="13" t="str">
        <f>IF(A197="","",'1. Datos de los empleados'!T198-VLOOKUP(C197,Tbl2_CalculationTool[],3,FALSE))</f>
        <v/>
      </c>
      <c r="I197" s="14" t="str">
        <f>IF(A197="","",('1. Datos de los empleados'!T198-VLOOKUP(C197,Tbl2_CalculationTool[],3,FALSE))/VLOOKUP(C197,Tbl2_CalculationTool[],3,FALSE))</f>
        <v/>
      </c>
      <c r="J197" s="15"/>
      <c r="K197" s="15"/>
      <c r="L197" s="15"/>
      <c r="M197" s="15"/>
      <c r="N197" s="15"/>
      <c r="O197" s="15"/>
      <c r="P197" s="15"/>
    </row>
    <row r="198" spans="1:16">
      <c r="A198" s="39" t="str">
        <f>IF('1. Datos de los empleados'!A199="","",'1. Datos de los empleados'!A199)</f>
        <v/>
      </c>
      <c r="B198" s="11" t="str">
        <f>IF('1. Datos de los empleados'!A199="","",'1. Datos de los empleados'!B199)</f>
        <v/>
      </c>
      <c r="C198" s="11" t="str">
        <f>IF('1. Datos de los empleados'!A199="","",'1. Datos de los empleados'!C199)</f>
        <v/>
      </c>
      <c r="D198" s="11" t="str">
        <f>IF('1. Datos de los empleados'!A199="","",'1. Datos de los empleados'!D199)</f>
        <v/>
      </c>
      <c r="E198" s="11" t="str">
        <f>IF('1. Datos de los empleados'!A199="","",'1. Datos de los empleados'!E199)</f>
        <v/>
      </c>
      <c r="F198" s="12" t="str">
        <f>IF('1. Datos de los empleados'!A199="","",'1. Datos de los empleados'!J199+'1. Datos de los empleados'!N199)</f>
        <v/>
      </c>
      <c r="G198" s="12" t="str">
        <f>IF('1. Datos de los empleados'!E199="","",'1. Datos de los empleados'!R199)</f>
        <v/>
      </c>
      <c r="H198" s="13" t="str">
        <f>IF(A198="","",'1. Datos de los empleados'!T199-VLOOKUP(C198,Tbl2_CalculationTool[],3,FALSE))</f>
        <v/>
      </c>
      <c r="I198" s="14" t="str">
        <f>IF(A198="","",('1. Datos de los empleados'!T199-VLOOKUP(C198,Tbl2_CalculationTool[],3,FALSE))/VLOOKUP(C198,Tbl2_CalculationTool[],3,FALSE))</f>
        <v/>
      </c>
      <c r="J198" s="15"/>
      <c r="K198" s="15"/>
      <c r="L198" s="15"/>
      <c r="M198" s="15"/>
      <c r="N198" s="15"/>
      <c r="O198" s="15"/>
      <c r="P198" s="15"/>
    </row>
    <row r="199" spans="1:16">
      <c r="A199" s="39" t="str">
        <f>IF('1. Datos de los empleados'!A200="","",'1. Datos de los empleados'!A200)</f>
        <v/>
      </c>
      <c r="B199" s="11" t="str">
        <f>IF('1. Datos de los empleados'!A200="","",'1. Datos de los empleados'!B200)</f>
        <v/>
      </c>
      <c r="C199" s="11" t="str">
        <f>IF('1. Datos de los empleados'!A200="","",'1. Datos de los empleados'!C200)</f>
        <v/>
      </c>
      <c r="D199" s="11" t="str">
        <f>IF('1. Datos de los empleados'!A200="","",'1. Datos de los empleados'!D200)</f>
        <v/>
      </c>
      <c r="E199" s="11" t="str">
        <f>IF('1. Datos de los empleados'!A200="","",'1. Datos de los empleados'!E200)</f>
        <v/>
      </c>
      <c r="F199" s="12" t="str">
        <f>IF('1. Datos de los empleados'!A200="","",'1. Datos de los empleados'!J200+'1. Datos de los empleados'!N200)</f>
        <v/>
      </c>
      <c r="G199" s="12" t="str">
        <f>IF('1. Datos de los empleados'!E200="","",'1. Datos de los empleados'!R200)</f>
        <v/>
      </c>
      <c r="H199" s="13" t="str">
        <f>IF(A199="","",'1. Datos de los empleados'!T200-VLOOKUP(C199,Tbl2_CalculationTool[],3,FALSE))</f>
        <v/>
      </c>
      <c r="I199" s="14" t="str">
        <f>IF(A199="","",('1. Datos de los empleados'!T200-VLOOKUP(C199,Tbl2_CalculationTool[],3,FALSE))/VLOOKUP(C199,Tbl2_CalculationTool[],3,FALSE))</f>
        <v/>
      </c>
      <c r="J199" s="15"/>
      <c r="K199" s="15"/>
      <c r="L199" s="15"/>
      <c r="M199" s="15"/>
      <c r="N199" s="15"/>
      <c r="O199" s="15"/>
      <c r="P199" s="15"/>
    </row>
    <row r="200" spans="1:16">
      <c r="A200" s="39" t="str">
        <f>IF('1. Datos de los empleados'!A201="","",'1. Datos de los empleados'!A201)</f>
        <v/>
      </c>
      <c r="B200" s="11" t="str">
        <f>IF('1. Datos de los empleados'!A201="","",'1. Datos de los empleados'!B201)</f>
        <v/>
      </c>
      <c r="C200" s="11" t="str">
        <f>IF('1. Datos de los empleados'!A201="","",'1. Datos de los empleados'!C201)</f>
        <v/>
      </c>
      <c r="D200" s="11" t="str">
        <f>IF('1. Datos de los empleados'!A201="","",'1. Datos de los empleados'!D201)</f>
        <v/>
      </c>
      <c r="E200" s="11" t="str">
        <f>IF('1. Datos de los empleados'!A201="","",'1. Datos de los empleados'!E201)</f>
        <v/>
      </c>
      <c r="F200" s="12" t="str">
        <f>IF('1. Datos de los empleados'!A201="","",'1. Datos de los empleados'!J201+'1. Datos de los empleados'!N201)</f>
        <v/>
      </c>
      <c r="G200" s="12" t="str">
        <f>IF('1. Datos de los empleados'!E201="","",'1. Datos de los empleados'!R201)</f>
        <v/>
      </c>
      <c r="H200" s="13" t="str">
        <f>IF(A200="","",'1. Datos de los empleados'!T201-VLOOKUP(C200,Tbl2_CalculationTool[],3,FALSE))</f>
        <v/>
      </c>
      <c r="I200" s="14" t="str">
        <f>IF(A200="","",('1. Datos de los empleados'!T201-VLOOKUP(C200,Tbl2_CalculationTool[],3,FALSE))/VLOOKUP(C200,Tbl2_CalculationTool[],3,FALSE))</f>
        <v/>
      </c>
      <c r="J200" s="15"/>
      <c r="K200" s="15"/>
      <c r="L200" s="15"/>
      <c r="M200" s="15"/>
      <c r="N200" s="15"/>
      <c r="O200" s="15"/>
      <c r="P200" s="15"/>
    </row>
    <row r="201" spans="1:16">
      <c r="A201" s="39" t="str">
        <f>IF('1. Datos de los empleados'!A202="","",'1. Datos de los empleados'!A202)</f>
        <v/>
      </c>
      <c r="B201" s="11" t="str">
        <f>IF('1. Datos de los empleados'!A202="","",'1. Datos de los empleados'!B202)</f>
        <v/>
      </c>
      <c r="C201" s="11" t="str">
        <f>IF('1. Datos de los empleados'!A202="","",'1. Datos de los empleados'!C202)</f>
        <v/>
      </c>
      <c r="D201" s="11" t="str">
        <f>IF('1. Datos de los empleados'!A202="","",'1. Datos de los empleados'!D202)</f>
        <v/>
      </c>
      <c r="E201" s="11" t="str">
        <f>IF('1. Datos de los empleados'!A202="","",'1. Datos de los empleados'!E202)</f>
        <v/>
      </c>
      <c r="F201" s="12" t="str">
        <f>IF('1. Datos de los empleados'!A202="","",'1. Datos de los empleados'!J202+'1. Datos de los empleados'!N202)</f>
        <v/>
      </c>
      <c r="G201" s="12" t="str">
        <f>IF('1. Datos de los empleados'!E202="","",'1. Datos de los empleados'!R202)</f>
        <v/>
      </c>
      <c r="H201" s="13" t="str">
        <f>IF(A201="","",'1. Datos de los empleados'!T202-VLOOKUP(C201,Tbl2_CalculationTool[],3,FALSE))</f>
        <v/>
      </c>
      <c r="I201" s="14" t="str">
        <f>IF(A201="","",('1. Datos de los empleados'!T202-VLOOKUP(C201,Tbl2_CalculationTool[],3,FALSE))/VLOOKUP(C201,Tbl2_CalculationTool[],3,FALSE))</f>
        <v/>
      </c>
      <c r="J201" s="15"/>
      <c r="K201" s="15"/>
      <c r="L201" s="15"/>
      <c r="M201" s="15"/>
      <c r="N201" s="15"/>
      <c r="O201" s="15"/>
      <c r="P201" s="15"/>
    </row>
    <row r="202" spans="1:16">
      <c r="A202" s="39" t="str">
        <f>IF('1. Datos de los empleados'!A203="","",'1. Datos de los empleados'!A203)</f>
        <v/>
      </c>
      <c r="B202" s="11" t="str">
        <f>IF('1. Datos de los empleados'!A203="","",'1. Datos de los empleados'!B203)</f>
        <v/>
      </c>
      <c r="C202" s="11" t="str">
        <f>IF('1. Datos de los empleados'!A203="","",'1. Datos de los empleados'!C203)</f>
        <v/>
      </c>
      <c r="D202" s="11" t="str">
        <f>IF('1. Datos de los empleados'!A203="","",'1. Datos de los empleados'!D203)</f>
        <v/>
      </c>
      <c r="E202" s="11" t="str">
        <f>IF('1. Datos de los empleados'!A203="","",'1. Datos de los empleados'!E203)</f>
        <v/>
      </c>
      <c r="F202" s="12" t="str">
        <f>IF('1. Datos de los empleados'!A203="","",'1. Datos de los empleados'!J203+'1. Datos de los empleados'!N203)</f>
        <v/>
      </c>
      <c r="G202" s="12" t="str">
        <f>IF('1. Datos de los empleados'!E203="","",'1. Datos de los empleados'!R203)</f>
        <v/>
      </c>
      <c r="H202" s="13" t="str">
        <f>IF(A202="","",'1. Datos de los empleados'!T203-VLOOKUP(C202,Tbl2_CalculationTool[],3,FALSE))</f>
        <v/>
      </c>
      <c r="I202" s="14" t="str">
        <f>IF(A202="","",('1. Datos de los empleados'!T203-VLOOKUP(C202,Tbl2_CalculationTool[],3,FALSE))/VLOOKUP(C202,Tbl2_CalculationTool[],3,FALSE))</f>
        <v/>
      </c>
      <c r="J202" s="15"/>
      <c r="K202" s="15"/>
      <c r="L202" s="15"/>
      <c r="M202" s="15"/>
      <c r="N202" s="15"/>
      <c r="O202" s="15"/>
      <c r="P202" s="15"/>
    </row>
    <row r="203" spans="1:16">
      <c r="A203" s="39" t="str">
        <f>IF('1. Datos de los empleados'!A204="","",'1. Datos de los empleados'!A204)</f>
        <v/>
      </c>
      <c r="B203" s="11" t="str">
        <f>IF('1. Datos de los empleados'!A204="","",'1. Datos de los empleados'!B204)</f>
        <v/>
      </c>
      <c r="C203" s="11" t="str">
        <f>IF('1. Datos de los empleados'!A204="","",'1. Datos de los empleados'!C204)</f>
        <v/>
      </c>
      <c r="D203" s="11" t="str">
        <f>IF('1. Datos de los empleados'!A204="","",'1. Datos de los empleados'!D204)</f>
        <v/>
      </c>
      <c r="E203" s="11" t="str">
        <f>IF('1. Datos de los empleados'!A204="","",'1. Datos de los empleados'!E204)</f>
        <v/>
      </c>
      <c r="F203" s="12" t="str">
        <f>IF('1. Datos de los empleados'!A204="","",'1. Datos de los empleados'!J204+'1. Datos de los empleados'!N204)</f>
        <v/>
      </c>
      <c r="G203" s="12" t="str">
        <f>IF('1. Datos de los empleados'!E204="","",'1. Datos de los empleados'!R204)</f>
        <v/>
      </c>
      <c r="H203" s="13" t="str">
        <f>IF(A203="","",'1. Datos de los empleados'!T204-VLOOKUP(C203,Tbl2_CalculationTool[],3,FALSE))</f>
        <v/>
      </c>
      <c r="I203" s="14" t="str">
        <f>IF(A203="","",('1. Datos de los empleados'!T204-VLOOKUP(C203,Tbl2_CalculationTool[],3,FALSE))/VLOOKUP(C203,Tbl2_CalculationTool[],3,FALSE))</f>
        <v/>
      </c>
      <c r="J203" s="15"/>
      <c r="K203" s="15"/>
      <c r="L203" s="15"/>
      <c r="M203" s="15"/>
      <c r="N203" s="15"/>
      <c r="O203" s="15"/>
      <c r="P203" s="15"/>
    </row>
    <row r="204" spans="1:16">
      <c r="A204" s="39" t="str">
        <f>IF('1. Datos de los empleados'!A205="","",'1. Datos de los empleados'!A205)</f>
        <v/>
      </c>
      <c r="B204" s="11" t="str">
        <f>IF('1. Datos de los empleados'!A205="","",'1. Datos de los empleados'!B205)</f>
        <v/>
      </c>
      <c r="C204" s="11" t="str">
        <f>IF('1. Datos de los empleados'!A205="","",'1. Datos de los empleados'!C205)</f>
        <v/>
      </c>
      <c r="D204" s="11" t="str">
        <f>IF('1. Datos de los empleados'!A205="","",'1. Datos de los empleados'!D205)</f>
        <v/>
      </c>
      <c r="E204" s="11" t="str">
        <f>IF('1. Datos de los empleados'!A205="","",'1. Datos de los empleados'!E205)</f>
        <v/>
      </c>
      <c r="F204" s="12" t="str">
        <f>IF('1. Datos de los empleados'!A205="","",'1. Datos de los empleados'!J205+'1. Datos de los empleados'!N205)</f>
        <v/>
      </c>
      <c r="G204" s="12" t="str">
        <f>IF('1. Datos de los empleados'!E205="","",'1. Datos de los empleados'!R205)</f>
        <v/>
      </c>
      <c r="H204" s="13" t="str">
        <f>IF(A204="","",'1. Datos de los empleados'!T205-VLOOKUP(C204,Tbl2_CalculationTool[],3,FALSE))</f>
        <v/>
      </c>
      <c r="I204" s="14" t="str">
        <f>IF(A204="","",('1. Datos de los empleados'!T205-VLOOKUP(C204,Tbl2_CalculationTool[],3,FALSE))/VLOOKUP(C204,Tbl2_CalculationTool[],3,FALSE))</f>
        <v/>
      </c>
      <c r="J204" s="15"/>
      <c r="K204" s="15"/>
      <c r="L204" s="15"/>
      <c r="M204" s="15"/>
      <c r="N204" s="15"/>
      <c r="O204" s="15"/>
      <c r="P204" s="15"/>
    </row>
    <row r="205" spans="1:16">
      <c r="A205" s="39" t="str">
        <f>IF('1. Datos de los empleados'!A206="","",'1. Datos de los empleados'!A206)</f>
        <v/>
      </c>
      <c r="B205" s="11" t="str">
        <f>IF('1. Datos de los empleados'!A206="","",'1. Datos de los empleados'!B206)</f>
        <v/>
      </c>
      <c r="C205" s="11" t="str">
        <f>IF('1. Datos de los empleados'!A206="","",'1. Datos de los empleados'!C206)</f>
        <v/>
      </c>
      <c r="D205" s="11" t="str">
        <f>IF('1. Datos de los empleados'!A206="","",'1. Datos de los empleados'!D206)</f>
        <v/>
      </c>
      <c r="E205" s="11" t="str">
        <f>IF('1. Datos de los empleados'!A206="","",'1. Datos de los empleados'!E206)</f>
        <v/>
      </c>
      <c r="F205" s="12" t="str">
        <f>IF('1. Datos de los empleados'!A206="","",'1. Datos de los empleados'!J206+'1. Datos de los empleados'!N206)</f>
        <v/>
      </c>
      <c r="G205" s="12" t="str">
        <f>IF('1. Datos de los empleados'!E206="","",'1. Datos de los empleados'!R206)</f>
        <v/>
      </c>
      <c r="H205" s="13" t="str">
        <f>IF(A205="","",'1. Datos de los empleados'!T206-VLOOKUP(C205,Tbl2_CalculationTool[],3,FALSE))</f>
        <v/>
      </c>
      <c r="I205" s="14" t="str">
        <f>IF(A205="","",('1. Datos de los empleados'!T206-VLOOKUP(C205,Tbl2_CalculationTool[],3,FALSE))/VLOOKUP(C205,Tbl2_CalculationTool[],3,FALSE))</f>
        <v/>
      </c>
      <c r="J205" s="15"/>
      <c r="K205" s="15"/>
      <c r="L205" s="15"/>
      <c r="M205" s="15"/>
      <c r="N205" s="15"/>
      <c r="O205" s="15"/>
      <c r="P205" s="15"/>
    </row>
    <row r="206" spans="1:16">
      <c r="A206" s="39" t="str">
        <f>IF('1. Datos de los empleados'!A207="","",'1. Datos de los empleados'!A207)</f>
        <v/>
      </c>
      <c r="B206" s="11" t="str">
        <f>IF('1. Datos de los empleados'!A207="","",'1. Datos de los empleados'!B207)</f>
        <v/>
      </c>
      <c r="C206" s="11" t="str">
        <f>IF('1. Datos de los empleados'!A207="","",'1. Datos de los empleados'!C207)</f>
        <v/>
      </c>
      <c r="D206" s="11" t="str">
        <f>IF('1. Datos de los empleados'!A207="","",'1. Datos de los empleados'!D207)</f>
        <v/>
      </c>
      <c r="E206" s="11" t="str">
        <f>IF('1. Datos de los empleados'!A207="","",'1. Datos de los empleados'!E207)</f>
        <v/>
      </c>
      <c r="F206" s="12" t="str">
        <f>IF('1. Datos de los empleados'!A207="","",'1. Datos de los empleados'!J207+'1. Datos de los empleados'!N207)</f>
        <v/>
      </c>
      <c r="G206" s="12" t="str">
        <f>IF('1. Datos de los empleados'!E207="","",'1. Datos de los empleados'!R207)</f>
        <v/>
      </c>
      <c r="H206" s="13" t="str">
        <f>IF(A206="","",'1. Datos de los empleados'!T207-VLOOKUP(C206,Tbl2_CalculationTool[],3,FALSE))</f>
        <v/>
      </c>
      <c r="I206" s="14" t="str">
        <f>IF(A206="","",('1. Datos de los empleados'!T207-VLOOKUP(C206,Tbl2_CalculationTool[],3,FALSE))/VLOOKUP(C206,Tbl2_CalculationTool[],3,FALSE))</f>
        <v/>
      </c>
      <c r="J206" s="15"/>
      <c r="K206" s="15"/>
      <c r="L206" s="15"/>
      <c r="M206" s="15"/>
      <c r="N206" s="15"/>
      <c r="O206" s="15"/>
      <c r="P206" s="15"/>
    </row>
    <row r="207" spans="1:16">
      <c r="A207" s="39" t="str">
        <f>IF('1. Datos de los empleados'!A208="","",'1. Datos de los empleados'!A208)</f>
        <v/>
      </c>
      <c r="B207" s="11" t="str">
        <f>IF('1. Datos de los empleados'!A208="","",'1. Datos de los empleados'!B208)</f>
        <v/>
      </c>
      <c r="C207" s="11" t="str">
        <f>IF('1. Datos de los empleados'!A208="","",'1. Datos de los empleados'!C208)</f>
        <v/>
      </c>
      <c r="D207" s="11" t="str">
        <f>IF('1. Datos de los empleados'!A208="","",'1. Datos de los empleados'!D208)</f>
        <v/>
      </c>
      <c r="E207" s="11" t="str">
        <f>IF('1. Datos de los empleados'!A208="","",'1. Datos de los empleados'!E208)</f>
        <v/>
      </c>
      <c r="F207" s="12" t="str">
        <f>IF('1. Datos de los empleados'!A208="","",'1. Datos de los empleados'!J208+'1. Datos de los empleados'!N208)</f>
        <v/>
      </c>
      <c r="G207" s="12" t="str">
        <f>IF('1. Datos de los empleados'!E208="","",'1. Datos de los empleados'!R208)</f>
        <v/>
      </c>
      <c r="H207" s="13" t="str">
        <f>IF(A207="","",'1. Datos de los empleados'!T208-VLOOKUP(C207,Tbl2_CalculationTool[],3,FALSE))</f>
        <v/>
      </c>
      <c r="I207" s="14" t="str">
        <f>IF(A207="","",('1. Datos de los empleados'!T208-VLOOKUP(C207,Tbl2_CalculationTool[],3,FALSE))/VLOOKUP(C207,Tbl2_CalculationTool[],3,FALSE))</f>
        <v/>
      </c>
      <c r="J207" s="15"/>
      <c r="K207" s="15"/>
      <c r="L207" s="15"/>
      <c r="M207" s="15"/>
      <c r="N207" s="15"/>
      <c r="O207" s="15"/>
      <c r="P207" s="15"/>
    </row>
    <row r="208" spans="1:16">
      <c r="A208" s="39" t="str">
        <f>IF('1. Datos de los empleados'!A209="","",'1. Datos de los empleados'!A209)</f>
        <v/>
      </c>
      <c r="B208" s="11" t="str">
        <f>IF('1. Datos de los empleados'!A209="","",'1. Datos de los empleados'!B209)</f>
        <v/>
      </c>
      <c r="C208" s="11" t="str">
        <f>IF('1. Datos de los empleados'!A209="","",'1. Datos de los empleados'!C209)</f>
        <v/>
      </c>
      <c r="D208" s="11" t="str">
        <f>IF('1. Datos de los empleados'!A209="","",'1. Datos de los empleados'!D209)</f>
        <v/>
      </c>
      <c r="E208" s="11" t="str">
        <f>IF('1. Datos de los empleados'!A209="","",'1. Datos de los empleados'!E209)</f>
        <v/>
      </c>
      <c r="F208" s="12" t="str">
        <f>IF('1. Datos de los empleados'!A209="","",'1. Datos de los empleados'!J209+'1. Datos de los empleados'!N209)</f>
        <v/>
      </c>
      <c r="G208" s="12" t="str">
        <f>IF('1. Datos de los empleados'!E209="","",'1. Datos de los empleados'!R209)</f>
        <v/>
      </c>
      <c r="H208" s="13" t="str">
        <f>IF(A208="","",'1. Datos de los empleados'!T209-VLOOKUP(C208,Tbl2_CalculationTool[],3,FALSE))</f>
        <v/>
      </c>
      <c r="I208" s="14" t="str">
        <f>IF(A208="","",('1. Datos de los empleados'!T209-VLOOKUP(C208,Tbl2_CalculationTool[],3,FALSE))/VLOOKUP(C208,Tbl2_CalculationTool[],3,FALSE))</f>
        <v/>
      </c>
      <c r="J208" s="15"/>
      <c r="K208" s="15"/>
      <c r="L208" s="15"/>
      <c r="M208" s="15"/>
      <c r="N208" s="15"/>
      <c r="O208" s="15"/>
      <c r="P208" s="15"/>
    </row>
    <row r="209" spans="1:16">
      <c r="A209" s="39" t="str">
        <f>IF('1. Datos de los empleados'!A210="","",'1. Datos de los empleados'!A210)</f>
        <v/>
      </c>
      <c r="B209" s="11" t="str">
        <f>IF('1. Datos de los empleados'!A210="","",'1. Datos de los empleados'!B210)</f>
        <v/>
      </c>
      <c r="C209" s="11" t="str">
        <f>IF('1. Datos de los empleados'!A210="","",'1. Datos de los empleados'!C210)</f>
        <v/>
      </c>
      <c r="D209" s="11" t="str">
        <f>IF('1. Datos de los empleados'!A210="","",'1. Datos de los empleados'!D210)</f>
        <v/>
      </c>
      <c r="E209" s="11" t="str">
        <f>IF('1. Datos de los empleados'!A210="","",'1. Datos de los empleados'!E210)</f>
        <v/>
      </c>
      <c r="F209" s="12" t="str">
        <f>IF('1. Datos de los empleados'!A210="","",'1. Datos de los empleados'!J210+'1. Datos de los empleados'!N210)</f>
        <v/>
      </c>
      <c r="G209" s="12" t="str">
        <f>IF('1. Datos de los empleados'!E210="","",'1. Datos de los empleados'!R210)</f>
        <v/>
      </c>
      <c r="H209" s="13" t="str">
        <f>IF(A209="","",'1. Datos de los empleados'!T210-VLOOKUP(C209,Tbl2_CalculationTool[],3,FALSE))</f>
        <v/>
      </c>
      <c r="I209" s="14" t="str">
        <f>IF(A209="","",('1. Datos de los empleados'!T210-VLOOKUP(C209,Tbl2_CalculationTool[],3,FALSE))/VLOOKUP(C209,Tbl2_CalculationTool[],3,FALSE))</f>
        <v/>
      </c>
      <c r="J209" s="15"/>
      <c r="K209" s="15"/>
      <c r="L209" s="15"/>
      <c r="M209" s="15"/>
      <c r="N209" s="15"/>
      <c r="O209" s="15"/>
      <c r="P209" s="15"/>
    </row>
    <row r="210" spans="1:16">
      <c r="A210" s="39" t="str">
        <f>IF('1. Datos de los empleados'!A211="","",'1. Datos de los empleados'!A211)</f>
        <v/>
      </c>
      <c r="B210" s="11" t="str">
        <f>IF('1. Datos de los empleados'!A211="","",'1. Datos de los empleados'!B211)</f>
        <v/>
      </c>
      <c r="C210" s="11" t="str">
        <f>IF('1. Datos de los empleados'!A211="","",'1. Datos de los empleados'!C211)</f>
        <v/>
      </c>
      <c r="D210" s="11" t="str">
        <f>IF('1. Datos de los empleados'!A211="","",'1. Datos de los empleados'!D211)</f>
        <v/>
      </c>
      <c r="E210" s="11" t="str">
        <f>IF('1. Datos de los empleados'!A211="","",'1. Datos de los empleados'!E211)</f>
        <v/>
      </c>
      <c r="F210" s="12" t="str">
        <f>IF('1. Datos de los empleados'!A211="","",'1. Datos de los empleados'!J211+'1. Datos de los empleados'!N211)</f>
        <v/>
      </c>
      <c r="G210" s="12" t="str">
        <f>IF('1. Datos de los empleados'!E211="","",'1. Datos de los empleados'!R211)</f>
        <v/>
      </c>
      <c r="H210" s="13" t="str">
        <f>IF(A210="","",'1. Datos de los empleados'!T211-VLOOKUP(C210,Tbl2_CalculationTool[],3,FALSE))</f>
        <v/>
      </c>
      <c r="I210" s="14" t="str">
        <f>IF(A210="","",('1. Datos de los empleados'!T211-VLOOKUP(C210,Tbl2_CalculationTool[],3,FALSE))/VLOOKUP(C210,Tbl2_CalculationTool[],3,FALSE))</f>
        <v/>
      </c>
      <c r="J210" s="15"/>
      <c r="K210" s="15"/>
      <c r="L210" s="15"/>
      <c r="M210" s="15"/>
      <c r="N210" s="15"/>
      <c r="O210" s="15"/>
      <c r="P210" s="15"/>
    </row>
    <row r="211" spans="1:16">
      <c r="A211" s="39" t="str">
        <f>IF('1. Datos de los empleados'!A212="","",'1. Datos de los empleados'!A212)</f>
        <v/>
      </c>
      <c r="B211" s="11" t="str">
        <f>IF('1. Datos de los empleados'!A212="","",'1. Datos de los empleados'!B212)</f>
        <v/>
      </c>
      <c r="C211" s="11" t="str">
        <f>IF('1. Datos de los empleados'!A212="","",'1. Datos de los empleados'!C212)</f>
        <v/>
      </c>
      <c r="D211" s="11" t="str">
        <f>IF('1. Datos de los empleados'!A212="","",'1. Datos de los empleados'!D212)</f>
        <v/>
      </c>
      <c r="E211" s="11" t="str">
        <f>IF('1. Datos de los empleados'!A212="","",'1. Datos de los empleados'!E212)</f>
        <v/>
      </c>
      <c r="F211" s="12" t="str">
        <f>IF('1. Datos de los empleados'!A212="","",'1. Datos de los empleados'!J212+'1. Datos de los empleados'!N212)</f>
        <v/>
      </c>
      <c r="G211" s="12" t="str">
        <f>IF('1. Datos de los empleados'!E212="","",'1. Datos de los empleados'!R212)</f>
        <v/>
      </c>
      <c r="H211" s="13" t="str">
        <f>IF(A211="","",'1. Datos de los empleados'!T212-VLOOKUP(C211,Tbl2_CalculationTool[],3,FALSE))</f>
        <v/>
      </c>
      <c r="I211" s="14" t="str">
        <f>IF(A211="","",('1. Datos de los empleados'!T212-VLOOKUP(C211,Tbl2_CalculationTool[],3,FALSE))/VLOOKUP(C211,Tbl2_CalculationTool[],3,FALSE))</f>
        <v/>
      </c>
      <c r="J211" s="15"/>
      <c r="K211" s="15"/>
      <c r="L211" s="15"/>
      <c r="M211" s="15"/>
      <c r="N211" s="15"/>
      <c r="O211" s="15"/>
      <c r="P211" s="15"/>
    </row>
    <row r="212" spans="1:16">
      <c r="A212" s="39" t="str">
        <f>IF('1. Datos de los empleados'!A213="","",'1. Datos de los empleados'!A213)</f>
        <v/>
      </c>
      <c r="B212" s="11" t="str">
        <f>IF('1. Datos de los empleados'!A213="","",'1. Datos de los empleados'!B213)</f>
        <v/>
      </c>
      <c r="C212" s="11" t="str">
        <f>IF('1. Datos de los empleados'!A213="","",'1. Datos de los empleados'!C213)</f>
        <v/>
      </c>
      <c r="D212" s="11" t="str">
        <f>IF('1. Datos de los empleados'!A213="","",'1. Datos de los empleados'!D213)</f>
        <v/>
      </c>
      <c r="E212" s="11" t="str">
        <f>IF('1. Datos de los empleados'!A213="","",'1. Datos de los empleados'!E213)</f>
        <v/>
      </c>
      <c r="F212" s="12" t="str">
        <f>IF('1. Datos de los empleados'!A213="","",'1. Datos de los empleados'!J213+'1. Datos de los empleados'!N213)</f>
        <v/>
      </c>
      <c r="G212" s="12" t="str">
        <f>IF('1. Datos de los empleados'!E213="","",'1. Datos de los empleados'!R213)</f>
        <v/>
      </c>
      <c r="H212" s="13" t="str">
        <f>IF(A212="","",'1. Datos de los empleados'!T213-VLOOKUP(C212,Tbl2_CalculationTool[],3,FALSE))</f>
        <v/>
      </c>
      <c r="I212" s="14" t="str">
        <f>IF(A212="","",('1. Datos de los empleados'!T213-VLOOKUP(C212,Tbl2_CalculationTool[],3,FALSE))/VLOOKUP(C212,Tbl2_CalculationTool[],3,FALSE))</f>
        <v/>
      </c>
      <c r="J212" s="15"/>
      <c r="K212" s="15"/>
      <c r="L212" s="15"/>
      <c r="M212" s="15"/>
      <c r="N212" s="15"/>
      <c r="O212" s="15"/>
      <c r="P212" s="15"/>
    </row>
    <row r="213" spans="1:16">
      <c r="A213" s="39" t="str">
        <f>IF('1. Datos de los empleados'!A214="","",'1. Datos de los empleados'!A214)</f>
        <v/>
      </c>
      <c r="B213" s="11" t="str">
        <f>IF('1. Datos de los empleados'!A214="","",'1. Datos de los empleados'!B214)</f>
        <v/>
      </c>
      <c r="C213" s="11" t="str">
        <f>IF('1. Datos de los empleados'!A214="","",'1. Datos de los empleados'!C214)</f>
        <v/>
      </c>
      <c r="D213" s="11" t="str">
        <f>IF('1. Datos de los empleados'!A214="","",'1. Datos de los empleados'!D214)</f>
        <v/>
      </c>
      <c r="E213" s="11" t="str">
        <f>IF('1. Datos de los empleados'!A214="","",'1. Datos de los empleados'!E214)</f>
        <v/>
      </c>
      <c r="F213" s="12" t="str">
        <f>IF('1. Datos de los empleados'!A214="","",'1. Datos de los empleados'!J214+'1. Datos de los empleados'!N214)</f>
        <v/>
      </c>
      <c r="G213" s="12" t="str">
        <f>IF('1. Datos de los empleados'!E214="","",'1. Datos de los empleados'!R214)</f>
        <v/>
      </c>
      <c r="H213" s="13" t="str">
        <f>IF(A213="","",'1. Datos de los empleados'!T214-VLOOKUP(C213,Tbl2_CalculationTool[],3,FALSE))</f>
        <v/>
      </c>
      <c r="I213" s="14" t="str">
        <f>IF(A213="","",('1. Datos de los empleados'!T214-VLOOKUP(C213,Tbl2_CalculationTool[],3,FALSE))/VLOOKUP(C213,Tbl2_CalculationTool[],3,FALSE))</f>
        <v/>
      </c>
      <c r="J213" s="15"/>
      <c r="K213" s="15"/>
      <c r="L213" s="15"/>
      <c r="M213" s="15"/>
      <c r="N213" s="15"/>
      <c r="O213" s="15"/>
      <c r="P213" s="15"/>
    </row>
    <row r="214" spans="1:16">
      <c r="A214" s="39" t="str">
        <f>IF('1. Datos de los empleados'!A215="","",'1. Datos de los empleados'!A215)</f>
        <v/>
      </c>
      <c r="B214" s="11" t="str">
        <f>IF('1. Datos de los empleados'!A215="","",'1. Datos de los empleados'!B215)</f>
        <v/>
      </c>
      <c r="C214" s="11" t="str">
        <f>IF('1. Datos de los empleados'!A215="","",'1. Datos de los empleados'!C215)</f>
        <v/>
      </c>
      <c r="D214" s="11" t="str">
        <f>IF('1. Datos de los empleados'!A215="","",'1. Datos de los empleados'!D215)</f>
        <v/>
      </c>
      <c r="E214" s="11" t="str">
        <f>IF('1. Datos de los empleados'!A215="","",'1. Datos de los empleados'!E215)</f>
        <v/>
      </c>
      <c r="F214" s="12" t="str">
        <f>IF('1. Datos de los empleados'!A215="","",'1. Datos de los empleados'!J215+'1. Datos de los empleados'!N215)</f>
        <v/>
      </c>
      <c r="G214" s="12" t="str">
        <f>IF('1. Datos de los empleados'!E215="","",'1. Datos de los empleados'!R215)</f>
        <v/>
      </c>
      <c r="H214" s="13" t="str">
        <f>IF(A214="","",'1. Datos de los empleados'!T215-VLOOKUP(C214,Tbl2_CalculationTool[],3,FALSE))</f>
        <v/>
      </c>
      <c r="I214" s="14" t="str">
        <f>IF(A214="","",('1. Datos de los empleados'!T215-VLOOKUP(C214,Tbl2_CalculationTool[],3,FALSE))/VLOOKUP(C214,Tbl2_CalculationTool[],3,FALSE))</f>
        <v/>
      </c>
      <c r="J214" s="15"/>
      <c r="K214" s="15"/>
      <c r="L214" s="15"/>
      <c r="M214" s="15"/>
      <c r="N214" s="15"/>
      <c r="O214" s="15"/>
      <c r="P214" s="15"/>
    </row>
    <row r="215" spans="1:16">
      <c r="A215" s="39" t="str">
        <f>IF('1. Datos de los empleados'!A216="","",'1. Datos de los empleados'!A216)</f>
        <v/>
      </c>
      <c r="B215" s="11" t="str">
        <f>IF('1. Datos de los empleados'!A216="","",'1. Datos de los empleados'!B216)</f>
        <v/>
      </c>
      <c r="C215" s="11" t="str">
        <f>IF('1. Datos de los empleados'!A216="","",'1. Datos de los empleados'!C216)</f>
        <v/>
      </c>
      <c r="D215" s="11" t="str">
        <f>IF('1. Datos de los empleados'!A216="","",'1. Datos de los empleados'!D216)</f>
        <v/>
      </c>
      <c r="E215" s="11" t="str">
        <f>IF('1. Datos de los empleados'!A216="","",'1. Datos de los empleados'!E216)</f>
        <v/>
      </c>
      <c r="F215" s="12" t="str">
        <f>IF('1. Datos de los empleados'!A216="","",'1. Datos de los empleados'!J216+'1. Datos de los empleados'!N216)</f>
        <v/>
      </c>
      <c r="G215" s="12" t="str">
        <f>IF('1. Datos de los empleados'!E216="","",'1. Datos de los empleados'!R216)</f>
        <v/>
      </c>
      <c r="H215" s="13" t="str">
        <f>IF(A215="","",'1. Datos de los empleados'!T216-VLOOKUP(C215,Tbl2_CalculationTool[],3,FALSE))</f>
        <v/>
      </c>
      <c r="I215" s="14" t="str">
        <f>IF(A215="","",('1. Datos de los empleados'!T216-VLOOKUP(C215,Tbl2_CalculationTool[],3,FALSE))/VLOOKUP(C215,Tbl2_CalculationTool[],3,FALSE))</f>
        <v/>
      </c>
      <c r="J215" s="15"/>
      <c r="K215" s="15"/>
      <c r="L215" s="15"/>
      <c r="M215" s="15"/>
      <c r="N215" s="15"/>
      <c r="O215" s="15"/>
      <c r="P215" s="15"/>
    </row>
    <row r="216" spans="1:16">
      <c r="A216" s="39" t="str">
        <f>IF('1. Datos de los empleados'!A217="","",'1. Datos de los empleados'!A217)</f>
        <v/>
      </c>
      <c r="B216" s="11" t="str">
        <f>IF('1. Datos de los empleados'!A217="","",'1. Datos de los empleados'!B217)</f>
        <v/>
      </c>
      <c r="C216" s="11" t="str">
        <f>IF('1. Datos de los empleados'!A217="","",'1. Datos de los empleados'!C217)</f>
        <v/>
      </c>
      <c r="D216" s="11" t="str">
        <f>IF('1. Datos de los empleados'!A217="","",'1. Datos de los empleados'!D217)</f>
        <v/>
      </c>
      <c r="E216" s="11" t="str">
        <f>IF('1. Datos de los empleados'!A217="","",'1. Datos de los empleados'!E217)</f>
        <v/>
      </c>
      <c r="F216" s="12" t="str">
        <f>IF('1. Datos de los empleados'!A217="","",'1. Datos de los empleados'!J217+'1. Datos de los empleados'!N217)</f>
        <v/>
      </c>
      <c r="G216" s="12" t="str">
        <f>IF('1. Datos de los empleados'!E217="","",'1. Datos de los empleados'!R217)</f>
        <v/>
      </c>
      <c r="H216" s="13" t="str">
        <f>IF(A216="","",'1. Datos de los empleados'!T217-VLOOKUP(C216,Tbl2_CalculationTool[],3,FALSE))</f>
        <v/>
      </c>
      <c r="I216" s="14" t="str">
        <f>IF(A216="","",('1. Datos de los empleados'!T217-VLOOKUP(C216,Tbl2_CalculationTool[],3,FALSE))/VLOOKUP(C216,Tbl2_CalculationTool[],3,FALSE))</f>
        <v/>
      </c>
      <c r="J216" s="15"/>
      <c r="K216" s="15"/>
      <c r="L216" s="15"/>
      <c r="M216" s="15"/>
      <c r="N216" s="15"/>
      <c r="O216" s="15"/>
      <c r="P216" s="15"/>
    </row>
    <row r="217" spans="1:16">
      <c r="A217" s="39" t="str">
        <f>IF('1. Datos de los empleados'!A218="","",'1. Datos de los empleados'!A218)</f>
        <v/>
      </c>
      <c r="B217" s="11" t="str">
        <f>IF('1. Datos de los empleados'!A218="","",'1. Datos de los empleados'!B218)</f>
        <v/>
      </c>
      <c r="C217" s="11" t="str">
        <f>IF('1. Datos de los empleados'!A218="","",'1. Datos de los empleados'!C218)</f>
        <v/>
      </c>
      <c r="D217" s="11" t="str">
        <f>IF('1. Datos de los empleados'!A218="","",'1. Datos de los empleados'!D218)</f>
        <v/>
      </c>
      <c r="E217" s="11" t="str">
        <f>IF('1. Datos de los empleados'!A218="","",'1. Datos de los empleados'!E218)</f>
        <v/>
      </c>
      <c r="F217" s="12" t="str">
        <f>IF('1. Datos de los empleados'!A218="","",'1. Datos de los empleados'!J218+'1. Datos de los empleados'!N218)</f>
        <v/>
      </c>
      <c r="G217" s="12" t="str">
        <f>IF('1. Datos de los empleados'!E218="","",'1. Datos de los empleados'!R218)</f>
        <v/>
      </c>
      <c r="H217" s="13" t="str">
        <f>IF(A217="","",'1. Datos de los empleados'!T218-VLOOKUP(C217,Tbl2_CalculationTool[],3,FALSE))</f>
        <v/>
      </c>
      <c r="I217" s="14" t="str">
        <f>IF(A217="","",('1. Datos de los empleados'!T218-VLOOKUP(C217,Tbl2_CalculationTool[],3,FALSE))/VLOOKUP(C217,Tbl2_CalculationTool[],3,FALSE))</f>
        <v/>
      </c>
      <c r="J217" s="15"/>
      <c r="K217" s="15"/>
      <c r="L217" s="15"/>
      <c r="M217" s="15"/>
      <c r="N217" s="15"/>
      <c r="O217" s="15"/>
      <c r="P217" s="15"/>
    </row>
    <row r="218" spans="1:16">
      <c r="A218" s="39" t="str">
        <f>IF('1. Datos de los empleados'!A219="","",'1. Datos de los empleados'!A219)</f>
        <v/>
      </c>
      <c r="B218" s="11" t="str">
        <f>IF('1. Datos de los empleados'!A219="","",'1. Datos de los empleados'!B219)</f>
        <v/>
      </c>
      <c r="C218" s="11" t="str">
        <f>IF('1. Datos de los empleados'!A219="","",'1. Datos de los empleados'!C219)</f>
        <v/>
      </c>
      <c r="D218" s="11" t="str">
        <f>IF('1. Datos de los empleados'!A219="","",'1. Datos de los empleados'!D219)</f>
        <v/>
      </c>
      <c r="E218" s="11" t="str">
        <f>IF('1. Datos de los empleados'!A219="","",'1. Datos de los empleados'!E219)</f>
        <v/>
      </c>
      <c r="F218" s="12" t="str">
        <f>IF('1. Datos de los empleados'!A219="","",'1. Datos de los empleados'!J219+'1. Datos de los empleados'!N219)</f>
        <v/>
      </c>
      <c r="G218" s="12" t="str">
        <f>IF('1. Datos de los empleados'!E219="","",'1. Datos de los empleados'!R219)</f>
        <v/>
      </c>
      <c r="H218" s="13" t="str">
        <f>IF(A218="","",'1. Datos de los empleados'!T219-VLOOKUP(C218,Tbl2_CalculationTool[],3,FALSE))</f>
        <v/>
      </c>
      <c r="I218" s="14" t="str">
        <f>IF(A218="","",('1. Datos de los empleados'!T219-VLOOKUP(C218,Tbl2_CalculationTool[],3,FALSE))/VLOOKUP(C218,Tbl2_CalculationTool[],3,FALSE))</f>
        <v/>
      </c>
      <c r="J218" s="15"/>
      <c r="K218" s="15"/>
      <c r="L218" s="15"/>
      <c r="M218" s="15"/>
      <c r="N218" s="15"/>
      <c r="O218" s="15"/>
      <c r="P218" s="15"/>
    </row>
    <row r="219" spans="1:16">
      <c r="A219" s="39" t="str">
        <f>IF('1. Datos de los empleados'!A220="","",'1. Datos de los empleados'!A220)</f>
        <v/>
      </c>
      <c r="B219" s="11" t="str">
        <f>IF('1. Datos de los empleados'!A220="","",'1. Datos de los empleados'!B220)</f>
        <v/>
      </c>
      <c r="C219" s="11" t="str">
        <f>IF('1. Datos de los empleados'!A220="","",'1. Datos de los empleados'!C220)</f>
        <v/>
      </c>
      <c r="D219" s="11" t="str">
        <f>IF('1. Datos de los empleados'!A220="","",'1. Datos de los empleados'!D220)</f>
        <v/>
      </c>
      <c r="E219" s="11" t="str">
        <f>IF('1. Datos de los empleados'!A220="","",'1. Datos de los empleados'!E220)</f>
        <v/>
      </c>
      <c r="F219" s="12" t="str">
        <f>IF('1. Datos de los empleados'!A220="","",'1. Datos de los empleados'!J220+'1. Datos de los empleados'!N220)</f>
        <v/>
      </c>
      <c r="G219" s="12" t="str">
        <f>IF('1. Datos de los empleados'!E220="","",'1. Datos de los empleados'!R220)</f>
        <v/>
      </c>
      <c r="H219" s="13" t="str">
        <f>IF(A219="","",'1. Datos de los empleados'!T220-VLOOKUP(C219,Tbl2_CalculationTool[],3,FALSE))</f>
        <v/>
      </c>
      <c r="I219" s="14" t="str">
        <f>IF(A219="","",('1. Datos de los empleados'!T220-VLOOKUP(C219,Tbl2_CalculationTool[],3,FALSE))/VLOOKUP(C219,Tbl2_CalculationTool[],3,FALSE))</f>
        <v/>
      </c>
      <c r="J219" s="15"/>
      <c r="K219" s="15"/>
      <c r="L219" s="15"/>
      <c r="M219" s="15"/>
      <c r="N219" s="15"/>
      <c r="O219" s="15"/>
      <c r="P219" s="15"/>
    </row>
    <row r="220" spans="1:16">
      <c r="A220" s="39" t="str">
        <f>IF('1. Datos de los empleados'!A221="","",'1. Datos de los empleados'!A221)</f>
        <v/>
      </c>
      <c r="B220" s="11" t="str">
        <f>IF('1. Datos de los empleados'!A221="","",'1. Datos de los empleados'!B221)</f>
        <v/>
      </c>
      <c r="C220" s="11" t="str">
        <f>IF('1. Datos de los empleados'!A221="","",'1. Datos de los empleados'!C221)</f>
        <v/>
      </c>
      <c r="D220" s="11" t="str">
        <f>IF('1. Datos de los empleados'!A221="","",'1. Datos de los empleados'!D221)</f>
        <v/>
      </c>
      <c r="E220" s="11" t="str">
        <f>IF('1. Datos de los empleados'!A221="","",'1. Datos de los empleados'!E221)</f>
        <v/>
      </c>
      <c r="F220" s="12" t="str">
        <f>IF('1. Datos de los empleados'!A221="","",'1. Datos de los empleados'!J221+'1. Datos de los empleados'!N221)</f>
        <v/>
      </c>
      <c r="G220" s="12" t="str">
        <f>IF('1. Datos de los empleados'!E221="","",'1. Datos de los empleados'!R221)</f>
        <v/>
      </c>
      <c r="H220" s="13" t="str">
        <f>IF(A220="","",'1. Datos de los empleados'!T221-VLOOKUP(C220,Tbl2_CalculationTool[],3,FALSE))</f>
        <v/>
      </c>
      <c r="I220" s="14" t="str">
        <f>IF(A220="","",('1. Datos de los empleados'!T221-VLOOKUP(C220,Tbl2_CalculationTool[],3,FALSE))/VLOOKUP(C220,Tbl2_CalculationTool[],3,FALSE))</f>
        <v/>
      </c>
      <c r="J220" s="15"/>
      <c r="K220" s="15"/>
      <c r="L220" s="15"/>
      <c r="M220" s="15"/>
      <c r="N220" s="15"/>
      <c r="O220" s="15"/>
      <c r="P220" s="15"/>
    </row>
    <row r="221" spans="1:16">
      <c r="A221" s="39" t="str">
        <f>IF('1. Datos de los empleados'!A222="","",'1. Datos de los empleados'!A222)</f>
        <v/>
      </c>
      <c r="B221" s="11" t="str">
        <f>IF('1. Datos de los empleados'!A222="","",'1. Datos de los empleados'!B222)</f>
        <v/>
      </c>
      <c r="C221" s="11" t="str">
        <f>IF('1. Datos de los empleados'!A222="","",'1. Datos de los empleados'!C222)</f>
        <v/>
      </c>
      <c r="D221" s="11" t="str">
        <f>IF('1. Datos de los empleados'!A222="","",'1. Datos de los empleados'!D222)</f>
        <v/>
      </c>
      <c r="E221" s="11" t="str">
        <f>IF('1. Datos de los empleados'!A222="","",'1. Datos de los empleados'!E222)</f>
        <v/>
      </c>
      <c r="F221" s="12" t="str">
        <f>IF('1. Datos de los empleados'!A222="","",'1. Datos de los empleados'!J222+'1. Datos de los empleados'!N222)</f>
        <v/>
      </c>
      <c r="G221" s="12" t="str">
        <f>IF('1. Datos de los empleados'!E222="","",'1. Datos de los empleados'!R222)</f>
        <v/>
      </c>
      <c r="H221" s="13" t="str">
        <f>IF(A221="","",'1. Datos de los empleados'!T222-VLOOKUP(C221,Tbl2_CalculationTool[],3,FALSE))</f>
        <v/>
      </c>
      <c r="I221" s="14" t="str">
        <f>IF(A221="","",('1. Datos de los empleados'!T222-VLOOKUP(C221,Tbl2_CalculationTool[],3,FALSE))/VLOOKUP(C221,Tbl2_CalculationTool[],3,FALSE))</f>
        <v/>
      </c>
      <c r="J221" s="15"/>
      <c r="K221" s="15"/>
      <c r="L221" s="15"/>
      <c r="M221" s="15"/>
      <c r="N221" s="15"/>
      <c r="O221" s="15"/>
      <c r="P221" s="15"/>
    </row>
    <row r="222" spans="1:16">
      <c r="A222" s="39" t="str">
        <f>IF('1. Datos de los empleados'!A223="","",'1. Datos de los empleados'!A223)</f>
        <v/>
      </c>
      <c r="B222" s="11" t="str">
        <f>IF('1. Datos de los empleados'!A223="","",'1. Datos de los empleados'!B223)</f>
        <v/>
      </c>
      <c r="C222" s="11" t="str">
        <f>IF('1. Datos de los empleados'!A223="","",'1. Datos de los empleados'!C223)</f>
        <v/>
      </c>
      <c r="D222" s="11" t="str">
        <f>IF('1. Datos de los empleados'!A223="","",'1. Datos de los empleados'!D223)</f>
        <v/>
      </c>
      <c r="E222" s="11" t="str">
        <f>IF('1. Datos de los empleados'!A223="","",'1. Datos de los empleados'!E223)</f>
        <v/>
      </c>
      <c r="F222" s="12" t="str">
        <f>IF('1. Datos de los empleados'!A223="","",'1. Datos de los empleados'!J223+'1. Datos de los empleados'!N223)</f>
        <v/>
      </c>
      <c r="G222" s="12" t="str">
        <f>IF('1. Datos de los empleados'!E223="","",'1. Datos de los empleados'!R223)</f>
        <v/>
      </c>
      <c r="H222" s="13" t="str">
        <f>IF(A222="","",'1. Datos de los empleados'!T223-VLOOKUP(C222,Tbl2_CalculationTool[],3,FALSE))</f>
        <v/>
      </c>
      <c r="I222" s="14" t="str">
        <f>IF(A222="","",('1. Datos de los empleados'!T223-VLOOKUP(C222,Tbl2_CalculationTool[],3,FALSE))/VLOOKUP(C222,Tbl2_CalculationTool[],3,FALSE))</f>
        <v/>
      </c>
      <c r="J222" s="15"/>
      <c r="K222" s="15"/>
      <c r="L222" s="15"/>
      <c r="M222" s="15"/>
      <c r="N222" s="15"/>
      <c r="O222" s="15"/>
      <c r="P222" s="15"/>
    </row>
    <row r="223" spans="1:16">
      <c r="A223" s="39" t="str">
        <f>IF('1. Datos de los empleados'!A224="","",'1. Datos de los empleados'!A224)</f>
        <v/>
      </c>
      <c r="B223" s="11" t="str">
        <f>IF('1. Datos de los empleados'!A224="","",'1. Datos de los empleados'!B224)</f>
        <v/>
      </c>
      <c r="C223" s="11" t="str">
        <f>IF('1. Datos de los empleados'!A224="","",'1. Datos de los empleados'!C224)</f>
        <v/>
      </c>
      <c r="D223" s="11" t="str">
        <f>IF('1. Datos de los empleados'!A224="","",'1. Datos de los empleados'!D224)</f>
        <v/>
      </c>
      <c r="E223" s="11" t="str">
        <f>IF('1. Datos de los empleados'!A224="","",'1. Datos de los empleados'!E224)</f>
        <v/>
      </c>
      <c r="F223" s="12" t="str">
        <f>IF('1. Datos de los empleados'!A224="","",'1. Datos de los empleados'!J224+'1. Datos de los empleados'!N224)</f>
        <v/>
      </c>
      <c r="G223" s="12" t="str">
        <f>IF('1. Datos de los empleados'!E224="","",'1. Datos de los empleados'!R224)</f>
        <v/>
      </c>
      <c r="H223" s="13" t="str">
        <f>IF(A223="","",'1. Datos de los empleados'!T224-VLOOKUP(C223,Tbl2_CalculationTool[],3,FALSE))</f>
        <v/>
      </c>
      <c r="I223" s="14" t="str">
        <f>IF(A223="","",('1. Datos de los empleados'!T224-VLOOKUP(C223,Tbl2_CalculationTool[],3,FALSE))/VLOOKUP(C223,Tbl2_CalculationTool[],3,FALSE))</f>
        <v/>
      </c>
      <c r="J223" s="15"/>
      <c r="K223" s="15"/>
      <c r="L223" s="15"/>
      <c r="M223" s="15"/>
      <c r="N223" s="15"/>
      <c r="O223" s="15"/>
      <c r="P223" s="15"/>
    </row>
    <row r="224" spans="1:16">
      <c r="A224" s="39" t="str">
        <f>IF('1. Datos de los empleados'!A225="","",'1. Datos de los empleados'!A225)</f>
        <v/>
      </c>
      <c r="B224" s="11" t="str">
        <f>IF('1. Datos de los empleados'!A225="","",'1. Datos de los empleados'!B225)</f>
        <v/>
      </c>
      <c r="C224" s="11" t="str">
        <f>IF('1. Datos de los empleados'!A225="","",'1. Datos de los empleados'!C225)</f>
        <v/>
      </c>
      <c r="D224" s="11" t="str">
        <f>IF('1. Datos de los empleados'!A225="","",'1. Datos de los empleados'!D225)</f>
        <v/>
      </c>
      <c r="E224" s="11" t="str">
        <f>IF('1. Datos de los empleados'!A225="","",'1. Datos de los empleados'!E225)</f>
        <v/>
      </c>
      <c r="F224" s="12" t="str">
        <f>IF('1. Datos de los empleados'!A225="","",'1. Datos de los empleados'!J225+'1. Datos de los empleados'!N225)</f>
        <v/>
      </c>
      <c r="G224" s="12" t="str">
        <f>IF('1. Datos de los empleados'!E225="","",'1. Datos de los empleados'!R225)</f>
        <v/>
      </c>
      <c r="H224" s="13" t="str">
        <f>IF(A224="","",'1. Datos de los empleados'!T225-VLOOKUP(C224,Tbl2_CalculationTool[],3,FALSE))</f>
        <v/>
      </c>
      <c r="I224" s="14" t="str">
        <f>IF(A224="","",('1. Datos de los empleados'!T225-VLOOKUP(C224,Tbl2_CalculationTool[],3,FALSE))/VLOOKUP(C224,Tbl2_CalculationTool[],3,FALSE))</f>
        <v/>
      </c>
      <c r="J224" s="15"/>
      <c r="K224" s="15"/>
      <c r="L224" s="15"/>
      <c r="M224" s="15"/>
      <c r="N224" s="15"/>
      <c r="O224" s="15"/>
      <c r="P224" s="15"/>
    </row>
    <row r="225" spans="1:16">
      <c r="A225" s="39" t="str">
        <f>IF('1. Datos de los empleados'!A226="","",'1. Datos de los empleados'!A226)</f>
        <v/>
      </c>
      <c r="B225" s="11" t="str">
        <f>IF('1. Datos de los empleados'!A226="","",'1. Datos de los empleados'!B226)</f>
        <v/>
      </c>
      <c r="C225" s="11" t="str">
        <f>IF('1. Datos de los empleados'!A226="","",'1. Datos de los empleados'!C226)</f>
        <v/>
      </c>
      <c r="D225" s="11" t="str">
        <f>IF('1. Datos de los empleados'!A226="","",'1. Datos de los empleados'!D226)</f>
        <v/>
      </c>
      <c r="E225" s="11" t="str">
        <f>IF('1. Datos de los empleados'!A226="","",'1. Datos de los empleados'!E226)</f>
        <v/>
      </c>
      <c r="F225" s="12" t="str">
        <f>IF('1. Datos de los empleados'!A226="","",'1. Datos de los empleados'!J226+'1. Datos de los empleados'!N226)</f>
        <v/>
      </c>
      <c r="G225" s="12" t="str">
        <f>IF('1. Datos de los empleados'!E226="","",'1. Datos de los empleados'!R226)</f>
        <v/>
      </c>
      <c r="H225" s="13" t="str">
        <f>IF(A225="","",'1. Datos de los empleados'!T226-VLOOKUP(C225,Tbl2_CalculationTool[],3,FALSE))</f>
        <v/>
      </c>
      <c r="I225" s="14" t="str">
        <f>IF(A225="","",('1. Datos de los empleados'!T226-VLOOKUP(C225,Tbl2_CalculationTool[],3,FALSE))/VLOOKUP(C225,Tbl2_CalculationTool[],3,FALSE))</f>
        <v/>
      </c>
      <c r="J225" s="15"/>
      <c r="K225" s="15"/>
      <c r="L225" s="15"/>
      <c r="M225" s="15"/>
      <c r="N225" s="15"/>
      <c r="O225" s="15"/>
      <c r="P225" s="15"/>
    </row>
    <row r="226" spans="1:16">
      <c r="A226" s="39" t="str">
        <f>IF('1. Datos de los empleados'!A227="","",'1. Datos de los empleados'!A227)</f>
        <v/>
      </c>
      <c r="B226" s="11" t="str">
        <f>IF('1. Datos de los empleados'!A227="","",'1. Datos de los empleados'!B227)</f>
        <v/>
      </c>
      <c r="C226" s="11" t="str">
        <f>IF('1. Datos de los empleados'!A227="","",'1. Datos de los empleados'!C227)</f>
        <v/>
      </c>
      <c r="D226" s="11" t="str">
        <f>IF('1. Datos de los empleados'!A227="","",'1. Datos de los empleados'!D227)</f>
        <v/>
      </c>
      <c r="E226" s="11" t="str">
        <f>IF('1. Datos de los empleados'!A227="","",'1. Datos de los empleados'!E227)</f>
        <v/>
      </c>
      <c r="F226" s="12" t="str">
        <f>IF('1. Datos de los empleados'!A227="","",'1. Datos de los empleados'!J227+'1. Datos de los empleados'!N227)</f>
        <v/>
      </c>
      <c r="G226" s="12" t="str">
        <f>IF('1. Datos de los empleados'!E227="","",'1. Datos de los empleados'!R227)</f>
        <v/>
      </c>
      <c r="H226" s="13" t="str">
        <f>IF(A226="","",'1. Datos de los empleados'!T227-VLOOKUP(C226,Tbl2_CalculationTool[],3,FALSE))</f>
        <v/>
      </c>
      <c r="I226" s="14" t="str">
        <f>IF(A226="","",('1. Datos de los empleados'!T227-VLOOKUP(C226,Tbl2_CalculationTool[],3,FALSE))/VLOOKUP(C226,Tbl2_CalculationTool[],3,FALSE))</f>
        <v/>
      </c>
      <c r="J226" s="15"/>
      <c r="K226" s="15"/>
      <c r="L226" s="15"/>
      <c r="M226" s="15"/>
      <c r="N226" s="15"/>
      <c r="O226" s="15"/>
      <c r="P226" s="15"/>
    </row>
    <row r="227" spans="1:16">
      <c r="A227" s="39" t="str">
        <f>IF('1. Datos de los empleados'!A228="","",'1. Datos de los empleados'!A228)</f>
        <v/>
      </c>
      <c r="B227" s="11" t="str">
        <f>IF('1. Datos de los empleados'!A228="","",'1. Datos de los empleados'!B228)</f>
        <v/>
      </c>
      <c r="C227" s="11" t="str">
        <f>IF('1. Datos de los empleados'!A228="","",'1. Datos de los empleados'!C228)</f>
        <v/>
      </c>
      <c r="D227" s="11" t="str">
        <f>IF('1. Datos de los empleados'!A228="","",'1. Datos de los empleados'!D228)</f>
        <v/>
      </c>
      <c r="E227" s="11" t="str">
        <f>IF('1. Datos de los empleados'!A228="","",'1. Datos de los empleados'!E228)</f>
        <v/>
      </c>
      <c r="F227" s="12" t="str">
        <f>IF('1. Datos de los empleados'!A228="","",'1. Datos de los empleados'!J228+'1. Datos de los empleados'!N228)</f>
        <v/>
      </c>
      <c r="G227" s="12" t="str">
        <f>IF('1. Datos de los empleados'!E228="","",'1. Datos de los empleados'!R228)</f>
        <v/>
      </c>
      <c r="H227" s="13" t="str">
        <f>IF(A227="","",'1. Datos de los empleados'!T228-VLOOKUP(C227,Tbl2_CalculationTool[],3,FALSE))</f>
        <v/>
      </c>
      <c r="I227" s="14" t="str">
        <f>IF(A227="","",('1. Datos de los empleados'!T228-VLOOKUP(C227,Tbl2_CalculationTool[],3,FALSE))/VLOOKUP(C227,Tbl2_CalculationTool[],3,FALSE))</f>
        <v/>
      </c>
      <c r="J227" s="15"/>
      <c r="K227" s="15"/>
      <c r="L227" s="15"/>
      <c r="M227" s="15"/>
      <c r="N227" s="15"/>
      <c r="O227" s="15"/>
      <c r="P227" s="15"/>
    </row>
    <row r="228" spans="1:16">
      <c r="A228" s="39" t="str">
        <f>IF('1. Datos de los empleados'!A229="","",'1. Datos de los empleados'!A229)</f>
        <v/>
      </c>
      <c r="B228" s="11" t="str">
        <f>IF('1. Datos de los empleados'!A229="","",'1. Datos de los empleados'!B229)</f>
        <v/>
      </c>
      <c r="C228" s="11" t="str">
        <f>IF('1. Datos de los empleados'!A229="","",'1. Datos de los empleados'!C229)</f>
        <v/>
      </c>
      <c r="D228" s="11" t="str">
        <f>IF('1. Datos de los empleados'!A229="","",'1. Datos de los empleados'!D229)</f>
        <v/>
      </c>
      <c r="E228" s="11" t="str">
        <f>IF('1. Datos de los empleados'!A229="","",'1. Datos de los empleados'!E229)</f>
        <v/>
      </c>
      <c r="F228" s="12" t="str">
        <f>IF('1. Datos de los empleados'!A229="","",'1. Datos de los empleados'!J229+'1. Datos de los empleados'!N229)</f>
        <v/>
      </c>
      <c r="G228" s="12" t="str">
        <f>IF('1. Datos de los empleados'!E229="","",'1. Datos de los empleados'!R229)</f>
        <v/>
      </c>
      <c r="H228" s="13" t="str">
        <f>IF(A228="","",'1. Datos de los empleados'!T229-VLOOKUP(C228,Tbl2_CalculationTool[],3,FALSE))</f>
        <v/>
      </c>
      <c r="I228" s="14" t="str">
        <f>IF(A228="","",('1. Datos de los empleados'!T229-VLOOKUP(C228,Tbl2_CalculationTool[],3,FALSE))/VLOOKUP(C228,Tbl2_CalculationTool[],3,FALSE))</f>
        <v/>
      </c>
      <c r="J228" s="15"/>
      <c r="K228" s="15"/>
      <c r="L228" s="15"/>
      <c r="M228" s="15"/>
      <c r="N228" s="15"/>
      <c r="O228" s="15"/>
      <c r="P228" s="15"/>
    </row>
    <row r="229" spans="1:16">
      <c r="A229" s="39" t="str">
        <f>IF('1. Datos de los empleados'!A230="","",'1. Datos de los empleados'!A230)</f>
        <v/>
      </c>
      <c r="B229" s="11" t="str">
        <f>IF('1. Datos de los empleados'!A230="","",'1. Datos de los empleados'!B230)</f>
        <v/>
      </c>
      <c r="C229" s="11" t="str">
        <f>IF('1. Datos de los empleados'!A230="","",'1. Datos de los empleados'!C230)</f>
        <v/>
      </c>
      <c r="D229" s="11" t="str">
        <f>IF('1. Datos de los empleados'!A230="","",'1. Datos de los empleados'!D230)</f>
        <v/>
      </c>
      <c r="E229" s="11" t="str">
        <f>IF('1. Datos de los empleados'!A230="","",'1. Datos de los empleados'!E230)</f>
        <v/>
      </c>
      <c r="F229" s="12" t="str">
        <f>IF('1. Datos de los empleados'!A230="","",'1. Datos de los empleados'!J230+'1. Datos de los empleados'!N230)</f>
        <v/>
      </c>
      <c r="G229" s="12" t="str">
        <f>IF('1. Datos de los empleados'!E230="","",'1. Datos de los empleados'!R230)</f>
        <v/>
      </c>
      <c r="H229" s="13" t="str">
        <f>IF(A229="","",'1. Datos de los empleados'!T230-VLOOKUP(C229,Tbl2_CalculationTool[],3,FALSE))</f>
        <v/>
      </c>
      <c r="I229" s="14" t="str">
        <f>IF(A229="","",('1. Datos de los empleados'!T230-VLOOKUP(C229,Tbl2_CalculationTool[],3,FALSE))/VLOOKUP(C229,Tbl2_CalculationTool[],3,FALSE))</f>
        <v/>
      </c>
      <c r="J229" s="15"/>
      <c r="K229" s="15"/>
      <c r="L229" s="15"/>
      <c r="M229" s="15"/>
      <c r="N229" s="15"/>
      <c r="O229" s="15"/>
      <c r="P229" s="15"/>
    </row>
    <row r="230" spans="1:16">
      <c r="A230" s="39" t="str">
        <f>IF('1. Datos de los empleados'!A231="","",'1. Datos de los empleados'!A231)</f>
        <v/>
      </c>
      <c r="B230" s="11" t="str">
        <f>IF('1. Datos de los empleados'!A231="","",'1. Datos de los empleados'!B231)</f>
        <v/>
      </c>
      <c r="C230" s="11" t="str">
        <f>IF('1. Datos de los empleados'!A231="","",'1. Datos de los empleados'!C231)</f>
        <v/>
      </c>
      <c r="D230" s="11" t="str">
        <f>IF('1. Datos de los empleados'!A231="","",'1. Datos de los empleados'!D231)</f>
        <v/>
      </c>
      <c r="E230" s="11" t="str">
        <f>IF('1. Datos de los empleados'!A231="","",'1. Datos de los empleados'!E231)</f>
        <v/>
      </c>
      <c r="F230" s="12" t="str">
        <f>IF('1. Datos de los empleados'!A231="","",'1. Datos de los empleados'!J231+'1. Datos de los empleados'!N231)</f>
        <v/>
      </c>
      <c r="G230" s="12" t="str">
        <f>IF('1. Datos de los empleados'!E231="","",'1. Datos de los empleados'!R231)</f>
        <v/>
      </c>
      <c r="H230" s="13" t="str">
        <f>IF(A230="","",'1. Datos de los empleados'!T231-VLOOKUP(C230,Tbl2_CalculationTool[],3,FALSE))</f>
        <v/>
      </c>
      <c r="I230" s="14" t="str">
        <f>IF(A230="","",('1. Datos de los empleados'!T231-VLOOKUP(C230,Tbl2_CalculationTool[],3,FALSE))/VLOOKUP(C230,Tbl2_CalculationTool[],3,FALSE))</f>
        <v/>
      </c>
      <c r="J230" s="15"/>
      <c r="K230" s="15"/>
      <c r="L230" s="15"/>
      <c r="M230" s="15"/>
      <c r="N230" s="15"/>
      <c r="O230" s="15"/>
      <c r="P230" s="15"/>
    </row>
    <row r="231" spans="1:16">
      <c r="A231" s="39" t="str">
        <f>IF('1. Datos de los empleados'!A232="","",'1. Datos de los empleados'!A232)</f>
        <v/>
      </c>
      <c r="B231" s="11" t="str">
        <f>IF('1. Datos de los empleados'!A232="","",'1. Datos de los empleados'!B232)</f>
        <v/>
      </c>
      <c r="C231" s="11" t="str">
        <f>IF('1. Datos de los empleados'!A232="","",'1. Datos de los empleados'!C232)</f>
        <v/>
      </c>
      <c r="D231" s="11" t="str">
        <f>IF('1. Datos de los empleados'!A232="","",'1. Datos de los empleados'!D232)</f>
        <v/>
      </c>
      <c r="E231" s="11" t="str">
        <f>IF('1. Datos de los empleados'!A232="","",'1. Datos de los empleados'!E232)</f>
        <v/>
      </c>
      <c r="F231" s="12" t="str">
        <f>IF('1. Datos de los empleados'!A232="","",'1. Datos de los empleados'!J232+'1. Datos de los empleados'!N232)</f>
        <v/>
      </c>
      <c r="G231" s="12" t="str">
        <f>IF('1. Datos de los empleados'!E232="","",'1. Datos de los empleados'!R232)</f>
        <v/>
      </c>
      <c r="H231" s="13" t="str">
        <f>IF(A231="","",'1. Datos de los empleados'!T232-VLOOKUP(C231,Tbl2_CalculationTool[],3,FALSE))</f>
        <v/>
      </c>
      <c r="I231" s="14" t="str">
        <f>IF(A231="","",('1. Datos de los empleados'!T232-VLOOKUP(C231,Tbl2_CalculationTool[],3,FALSE))/VLOOKUP(C231,Tbl2_CalculationTool[],3,FALSE))</f>
        <v/>
      </c>
      <c r="J231" s="15"/>
      <c r="K231" s="15"/>
      <c r="L231" s="15"/>
      <c r="M231" s="15"/>
      <c r="N231" s="15"/>
      <c r="O231" s="15"/>
      <c r="P231" s="15"/>
    </row>
    <row r="232" spans="1:16">
      <c r="A232" s="39" t="str">
        <f>IF('1. Datos de los empleados'!A233="","",'1. Datos de los empleados'!A233)</f>
        <v/>
      </c>
      <c r="B232" s="11" t="str">
        <f>IF('1. Datos de los empleados'!A233="","",'1. Datos de los empleados'!B233)</f>
        <v/>
      </c>
      <c r="C232" s="11" t="str">
        <f>IF('1. Datos de los empleados'!A233="","",'1. Datos de los empleados'!C233)</f>
        <v/>
      </c>
      <c r="D232" s="11" t="str">
        <f>IF('1. Datos de los empleados'!A233="","",'1. Datos de los empleados'!D233)</f>
        <v/>
      </c>
      <c r="E232" s="11" t="str">
        <f>IF('1. Datos de los empleados'!A233="","",'1. Datos de los empleados'!E233)</f>
        <v/>
      </c>
      <c r="F232" s="12" t="str">
        <f>IF('1. Datos de los empleados'!A233="","",'1. Datos de los empleados'!J233+'1. Datos de los empleados'!N233)</f>
        <v/>
      </c>
      <c r="G232" s="12" t="str">
        <f>IF('1. Datos de los empleados'!E233="","",'1. Datos de los empleados'!R233)</f>
        <v/>
      </c>
      <c r="H232" s="13" t="str">
        <f>IF(A232="","",'1. Datos de los empleados'!T233-VLOOKUP(C232,Tbl2_CalculationTool[],3,FALSE))</f>
        <v/>
      </c>
      <c r="I232" s="14" t="str">
        <f>IF(A232="","",('1. Datos de los empleados'!T233-VLOOKUP(C232,Tbl2_CalculationTool[],3,FALSE))/VLOOKUP(C232,Tbl2_CalculationTool[],3,FALSE))</f>
        <v/>
      </c>
      <c r="J232" s="15"/>
      <c r="K232" s="15"/>
      <c r="L232" s="15"/>
      <c r="M232" s="15"/>
      <c r="N232" s="15"/>
      <c r="O232" s="15"/>
      <c r="P232" s="15"/>
    </row>
    <row r="233" spans="1:16">
      <c r="A233" s="39" t="str">
        <f>IF('1. Datos de los empleados'!A234="","",'1. Datos de los empleados'!A234)</f>
        <v/>
      </c>
      <c r="B233" s="11" t="str">
        <f>IF('1. Datos de los empleados'!A234="","",'1. Datos de los empleados'!B234)</f>
        <v/>
      </c>
      <c r="C233" s="11" t="str">
        <f>IF('1. Datos de los empleados'!A234="","",'1. Datos de los empleados'!C234)</f>
        <v/>
      </c>
      <c r="D233" s="11" t="str">
        <f>IF('1. Datos de los empleados'!A234="","",'1. Datos de los empleados'!D234)</f>
        <v/>
      </c>
      <c r="E233" s="11" t="str">
        <f>IF('1. Datos de los empleados'!A234="","",'1. Datos de los empleados'!E234)</f>
        <v/>
      </c>
      <c r="F233" s="12" t="str">
        <f>IF('1. Datos de los empleados'!A234="","",'1. Datos de los empleados'!J234+'1. Datos de los empleados'!N234)</f>
        <v/>
      </c>
      <c r="G233" s="12" t="str">
        <f>IF('1. Datos de los empleados'!E234="","",'1. Datos de los empleados'!R234)</f>
        <v/>
      </c>
      <c r="H233" s="13" t="str">
        <f>IF(A233="","",'1. Datos de los empleados'!T234-VLOOKUP(C233,Tbl2_CalculationTool[],3,FALSE))</f>
        <v/>
      </c>
      <c r="I233" s="14" t="str">
        <f>IF(A233="","",('1. Datos de los empleados'!T234-VLOOKUP(C233,Tbl2_CalculationTool[],3,FALSE))/VLOOKUP(C233,Tbl2_CalculationTool[],3,FALSE))</f>
        <v/>
      </c>
      <c r="J233" s="15"/>
      <c r="K233" s="15"/>
      <c r="L233" s="15"/>
      <c r="M233" s="15"/>
      <c r="N233" s="15"/>
      <c r="O233" s="15"/>
      <c r="P233" s="15"/>
    </row>
    <row r="234" spans="1:16">
      <c r="A234" s="39" t="str">
        <f>IF('1. Datos de los empleados'!A235="","",'1. Datos de los empleados'!A235)</f>
        <v/>
      </c>
      <c r="B234" s="11" t="str">
        <f>IF('1. Datos de los empleados'!A235="","",'1. Datos de los empleados'!B235)</f>
        <v/>
      </c>
      <c r="C234" s="11" t="str">
        <f>IF('1. Datos de los empleados'!A235="","",'1. Datos de los empleados'!C235)</f>
        <v/>
      </c>
      <c r="D234" s="11" t="str">
        <f>IF('1. Datos de los empleados'!A235="","",'1. Datos de los empleados'!D235)</f>
        <v/>
      </c>
      <c r="E234" s="11" t="str">
        <f>IF('1. Datos de los empleados'!A235="","",'1. Datos de los empleados'!E235)</f>
        <v/>
      </c>
      <c r="F234" s="12" t="str">
        <f>IF('1. Datos de los empleados'!A235="","",'1. Datos de los empleados'!J235+'1. Datos de los empleados'!N235)</f>
        <v/>
      </c>
      <c r="G234" s="12" t="str">
        <f>IF('1. Datos de los empleados'!E235="","",'1. Datos de los empleados'!R235)</f>
        <v/>
      </c>
      <c r="H234" s="13" t="str">
        <f>IF(A234="","",'1. Datos de los empleados'!T235-VLOOKUP(C234,Tbl2_CalculationTool[],3,FALSE))</f>
        <v/>
      </c>
      <c r="I234" s="14" t="str">
        <f>IF(A234="","",('1. Datos de los empleados'!T235-VLOOKUP(C234,Tbl2_CalculationTool[],3,FALSE))/VLOOKUP(C234,Tbl2_CalculationTool[],3,FALSE))</f>
        <v/>
      </c>
      <c r="J234" s="15"/>
      <c r="K234" s="15"/>
      <c r="L234" s="15"/>
      <c r="M234" s="15"/>
      <c r="N234" s="15"/>
      <c r="O234" s="15"/>
      <c r="P234" s="15"/>
    </row>
    <row r="235" spans="1:16">
      <c r="A235" s="39" t="str">
        <f>IF('1. Datos de los empleados'!A236="","",'1. Datos de los empleados'!A236)</f>
        <v/>
      </c>
      <c r="B235" s="11" t="str">
        <f>IF('1. Datos de los empleados'!A236="","",'1. Datos de los empleados'!B236)</f>
        <v/>
      </c>
      <c r="C235" s="11" t="str">
        <f>IF('1. Datos de los empleados'!A236="","",'1. Datos de los empleados'!C236)</f>
        <v/>
      </c>
      <c r="D235" s="11" t="str">
        <f>IF('1. Datos de los empleados'!A236="","",'1. Datos de los empleados'!D236)</f>
        <v/>
      </c>
      <c r="E235" s="11" t="str">
        <f>IF('1. Datos de los empleados'!A236="","",'1. Datos de los empleados'!E236)</f>
        <v/>
      </c>
      <c r="F235" s="12" t="str">
        <f>IF('1. Datos de los empleados'!A236="","",'1. Datos de los empleados'!J236+'1. Datos de los empleados'!N236)</f>
        <v/>
      </c>
      <c r="G235" s="12" t="str">
        <f>IF('1. Datos de los empleados'!E236="","",'1. Datos de los empleados'!R236)</f>
        <v/>
      </c>
      <c r="H235" s="13" t="str">
        <f>IF(A235="","",'1. Datos de los empleados'!T236-VLOOKUP(C235,Tbl2_CalculationTool[],3,FALSE))</f>
        <v/>
      </c>
      <c r="I235" s="14" t="str">
        <f>IF(A235="","",('1. Datos de los empleados'!T236-VLOOKUP(C235,Tbl2_CalculationTool[],3,FALSE))/VLOOKUP(C235,Tbl2_CalculationTool[],3,FALSE))</f>
        <v/>
      </c>
      <c r="J235" s="15"/>
      <c r="K235" s="15"/>
      <c r="L235" s="15"/>
      <c r="M235" s="15"/>
      <c r="N235" s="15"/>
      <c r="O235" s="15"/>
      <c r="P235" s="15"/>
    </row>
    <row r="236" spans="1:16">
      <c r="A236" s="39" t="str">
        <f>IF('1. Datos de los empleados'!A237="","",'1. Datos de los empleados'!A237)</f>
        <v/>
      </c>
      <c r="B236" s="11" t="str">
        <f>IF('1. Datos de los empleados'!A237="","",'1. Datos de los empleados'!B237)</f>
        <v/>
      </c>
      <c r="C236" s="11" t="str">
        <f>IF('1. Datos de los empleados'!A237="","",'1. Datos de los empleados'!C237)</f>
        <v/>
      </c>
      <c r="D236" s="11" t="str">
        <f>IF('1. Datos de los empleados'!A237="","",'1. Datos de los empleados'!D237)</f>
        <v/>
      </c>
      <c r="E236" s="11" t="str">
        <f>IF('1. Datos de los empleados'!A237="","",'1. Datos de los empleados'!E237)</f>
        <v/>
      </c>
      <c r="F236" s="12" t="str">
        <f>IF('1. Datos de los empleados'!A237="","",'1. Datos de los empleados'!J237+'1. Datos de los empleados'!N237)</f>
        <v/>
      </c>
      <c r="G236" s="12" t="str">
        <f>IF('1. Datos de los empleados'!E237="","",'1. Datos de los empleados'!R237)</f>
        <v/>
      </c>
      <c r="H236" s="13" t="str">
        <f>IF(A236="","",'1. Datos de los empleados'!T237-VLOOKUP(C236,Tbl2_CalculationTool[],3,FALSE))</f>
        <v/>
      </c>
      <c r="I236" s="14" t="str">
        <f>IF(A236="","",('1. Datos de los empleados'!T237-VLOOKUP(C236,Tbl2_CalculationTool[],3,FALSE))/VLOOKUP(C236,Tbl2_CalculationTool[],3,FALSE))</f>
        <v/>
      </c>
      <c r="J236" s="15"/>
      <c r="K236" s="15"/>
      <c r="L236" s="15"/>
      <c r="M236" s="15"/>
      <c r="N236" s="15"/>
      <c r="O236" s="15"/>
      <c r="P236" s="15"/>
    </row>
    <row r="237" spans="1:16">
      <c r="A237" s="39" t="str">
        <f>IF('1. Datos de los empleados'!A238="","",'1. Datos de los empleados'!A238)</f>
        <v/>
      </c>
      <c r="B237" s="11" t="str">
        <f>IF('1. Datos de los empleados'!A238="","",'1. Datos de los empleados'!B238)</f>
        <v/>
      </c>
      <c r="C237" s="11" t="str">
        <f>IF('1. Datos de los empleados'!A238="","",'1. Datos de los empleados'!C238)</f>
        <v/>
      </c>
      <c r="D237" s="11" t="str">
        <f>IF('1. Datos de los empleados'!A238="","",'1. Datos de los empleados'!D238)</f>
        <v/>
      </c>
      <c r="E237" s="11" t="str">
        <f>IF('1. Datos de los empleados'!A238="","",'1. Datos de los empleados'!E238)</f>
        <v/>
      </c>
      <c r="F237" s="12" t="str">
        <f>IF('1. Datos de los empleados'!A238="","",'1. Datos de los empleados'!J238+'1. Datos de los empleados'!N238)</f>
        <v/>
      </c>
      <c r="G237" s="12" t="str">
        <f>IF('1. Datos de los empleados'!E238="","",'1. Datos de los empleados'!R238)</f>
        <v/>
      </c>
      <c r="H237" s="13" t="str">
        <f>IF(A237="","",'1. Datos de los empleados'!T238-VLOOKUP(C237,Tbl2_CalculationTool[],3,FALSE))</f>
        <v/>
      </c>
      <c r="I237" s="14" t="str">
        <f>IF(A237="","",('1. Datos de los empleados'!T238-VLOOKUP(C237,Tbl2_CalculationTool[],3,FALSE))/VLOOKUP(C237,Tbl2_CalculationTool[],3,FALSE))</f>
        <v/>
      </c>
      <c r="J237" s="15"/>
      <c r="K237" s="15"/>
      <c r="L237" s="15"/>
      <c r="M237" s="15"/>
      <c r="N237" s="15"/>
      <c r="O237" s="15"/>
      <c r="P237" s="15"/>
    </row>
    <row r="238" spans="1:16">
      <c r="A238" s="39" t="str">
        <f>IF('1. Datos de los empleados'!A239="","",'1. Datos de los empleados'!A239)</f>
        <v/>
      </c>
      <c r="B238" s="11" t="str">
        <f>IF('1. Datos de los empleados'!A239="","",'1. Datos de los empleados'!B239)</f>
        <v/>
      </c>
      <c r="C238" s="11" t="str">
        <f>IF('1. Datos de los empleados'!A239="","",'1. Datos de los empleados'!C239)</f>
        <v/>
      </c>
      <c r="D238" s="11" t="str">
        <f>IF('1. Datos de los empleados'!A239="","",'1. Datos de los empleados'!D239)</f>
        <v/>
      </c>
      <c r="E238" s="11" t="str">
        <f>IF('1. Datos de los empleados'!A239="","",'1. Datos de los empleados'!E239)</f>
        <v/>
      </c>
      <c r="F238" s="12" t="str">
        <f>IF('1. Datos de los empleados'!A239="","",'1. Datos de los empleados'!J239+'1. Datos de los empleados'!N239)</f>
        <v/>
      </c>
      <c r="G238" s="12" t="str">
        <f>IF('1. Datos de los empleados'!E239="","",'1. Datos de los empleados'!R239)</f>
        <v/>
      </c>
      <c r="H238" s="13" t="str">
        <f>IF(A238="","",'1. Datos de los empleados'!T239-VLOOKUP(C238,Tbl2_CalculationTool[],3,FALSE))</f>
        <v/>
      </c>
      <c r="I238" s="14" t="str">
        <f>IF(A238="","",('1. Datos de los empleados'!T239-VLOOKUP(C238,Tbl2_CalculationTool[],3,FALSE))/VLOOKUP(C238,Tbl2_CalculationTool[],3,FALSE))</f>
        <v/>
      </c>
      <c r="J238" s="15"/>
      <c r="K238" s="15"/>
      <c r="L238" s="15"/>
      <c r="M238" s="15"/>
      <c r="N238" s="15"/>
      <c r="O238" s="15"/>
      <c r="P238" s="15"/>
    </row>
    <row r="239" spans="1:16">
      <c r="A239" s="39" t="str">
        <f>IF('1. Datos de los empleados'!A240="","",'1. Datos de los empleados'!A240)</f>
        <v/>
      </c>
      <c r="B239" s="11" t="str">
        <f>IF('1. Datos de los empleados'!A240="","",'1. Datos de los empleados'!B240)</f>
        <v/>
      </c>
      <c r="C239" s="11" t="str">
        <f>IF('1. Datos de los empleados'!A240="","",'1. Datos de los empleados'!C240)</f>
        <v/>
      </c>
      <c r="D239" s="11" t="str">
        <f>IF('1. Datos de los empleados'!A240="","",'1. Datos de los empleados'!D240)</f>
        <v/>
      </c>
      <c r="E239" s="11" t="str">
        <f>IF('1. Datos de los empleados'!A240="","",'1. Datos de los empleados'!E240)</f>
        <v/>
      </c>
      <c r="F239" s="12" t="str">
        <f>IF('1. Datos de los empleados'!A240="","",'1. Datos de los empleados'!J240+'1. Datos de los empleados'!N240)</f>
        <v/>
      </c>
      <c r="G239" s="12" t="str">
        <f>IF('1. Datos de los empleados'!E240="","",'1. Datos de los empleados'!R240)</f>
        <v/>
      </c>
      <c r="H239" s="13" t="str">
        <f>IF(A239="","",'1. Datos de los empleados'!T240-VLOOKUP(C239,Tbl2_CalculationTool[],3,FALSE))</f>
        <v/>
      </c>
      <c r="I239" s="14" t="str">
        <f>IF(A239="","",('1. Datos de los empleados'!T240-VLOOKUP(C239,Tbl2_CalculationTool[],3,FALSE))/VLOOKUP(C239,Tbl2_CalculationTool[],3,FALSE))</f>
        <v/>
      </c>
      <c r="J239" s="15"/>
      <c r="K239" s="15"/>
      <c r="L239" s="15"/>
      <c r="M239" s="15"/>
      <c r="N239" s="15"/>
      <c r="O239" s="15"/>
      <c r="P239" s="15"/>
    </row>
    <row r="240" spans="1:16">
      <c r="A240" s="39" t="str">
        <f>IF('1. Datos de los empleados'!A241="","",'1. Datos de los empleados'!A241)</f>
        <v/>
      </c>
      <c r="B240" s="11" t="str">
        <f>IF('1. Datos de los empleados'!A241="","",'1. Datos de los empleados'!B241)</f>
        <v/>
      </c>
      <c r="C240" s="11" t="str">
        <f>IF('1. Datos de los empleados'!A241="","",'1. Datos de los empleados'!C241)</f>
        <v/>
      </c>
      <c r="D240" s="11" t="str">
        <f>IF('1. Datos de los empleados'!A241="","",'1. Datos de los empleados'!D241)</f>
        <v/>
      </c>
      <c r="E240" s="11" t="str">
        <f>IF('1. Datos de los empleados'!A241="","",'1. Datos de los empleados'!E241)</f>
        <v/>
      </c>
      <c r="F240" s="12" t="str">
        <f>IF('1. Datos de los empleados'!A241="","",'1. Datos de los empleados'!J241+'1. Datos de los empleados'!N241)</f>
        <v/>
      </c>
      <c r="G240" s="12" t="str">
        <f>IF('1. Datos de los empleados'!E241="","",'1. Datos de los empleados'!R241)</f>
        <v/>
      </c>
      <c r="H240" s="13" t="str">
        <f>IF(A240="","",'1. Datos de los empleados'!T241-VLOOKUP(C240,Tbl2_CalculationTool[],3,FALSE))</f>
        <v/>
      </c>
      <c r="I240" s="14" t="str">
        <f>IF(A240="","",('1. Datos de los empleados'!T241-VLOOKUP(C240,Tbl2_CalculationTool[],3,FALSE))/VLOOKUP(C240,Tbl2_CalculationTool[],3,FALSE))</f>
        <v/>
      </c>
      <c r="J240" s="15"/>
      <c r="K240" s="15"/>
      <c r="L240" s="15"/>
      <c r="M240" s="15"/>
      <c r="N240" s="15"/>
      <c r="O240" s="15"/>
      <c r="P240" s="15"/>
    </row>
    <row r="241" spans="1:16">
      <c r="A241" s="39" t="str">
        <f>IF('1. Datos de los empleados'!A242="","",'1. Datos de los empleados'!A242)</f>
        <v/>
      </c>
      <c r="B241" s="11" t="str">
        <f>IF('1. Datos de los empleados'!A242="","",'1. Datos de los empleados'!B242)</f>
        <v/>
      </c>
      <c r="C241" s="11" t="str">
        <f>IF('1. Datos de los empleados'!A242="","",'1. Datos de los empleados'!C242)</f>
        <v/>
      </c>
      <c r="D241" s="11" t="str">
        <f>IF('1. Datos de los empleados'!A242="","",'1. Datos de los empleados'!D242)</f>
        <v/>
      </c>
      <c r="E241" s="11" t="str">
        <f>IF('1. Datos de los empleados'!A242="","",'1. Datos de los empleados'!E242)</f>
        <v/>
      </c>
      <c r="F241" s="12" t="str">
        <f>IF('1. Datos de los empleados'!A242="","",'1. Datos de los empleados'!J242+'1. Datos de los empleados'!N242)</f>
        <v/>
      </c>
      <c r="G241" s="12" t="str">
        <f>IF('1. Datos de los empleados'!E242="","",'1. Datos de los empleados'!R242)</f>
        <v/>
      </c>
      <c r="H241" s="13" t="str">
        <f>IF(A241="","",'1. Datos de los empleados'!T242-VLOOKUP(C241,Tbl2_CalculationTool[],3,FALSE))</f>
        <v/>
      </c>
      <c r="I241" s="14" t="str">
        <f>IF(A241="","",('1. Datos de los empleados'!T242-VLOOKUP(C241,Tbl2_CalculationTool[],3,FALSE))/VLOOKUP(C241,Tbl2_CalculationTool[],3,FALSE))</f>
        <v/>
      </c>
      <c r="J241" s="15"/>
      <c r="K241" s="15"/>
      <c r="L241" s="15"/>
      <c r="M241" s="15"/>
      <c r="N241" s="15"/>
      <c r="O241" s="15"/>
      <c r="P241" s="15"/>
    </row>
    <row r="242" spans="1:16">
      <c r="A242" s="39" t="str">
        <f>IF('1. Datos de los empleados'!A243="","",'1. Datos de los empleados'!A243)</f>
        <v/>
      </c>
      <c r="B242" s="11" t="str">
        <f>IF('1. Datos de los empleados'!A243="","",'1. Datos de los empleados'!B243)</f>
        <v/>
      </c>
      <c r="C242" s="11" t="str">
        <f>IF('1. Datos de los empleados'!A243="","",'1. Datos de los empleados'!C243)</f>
        <v/>
      </c>
      <c r="D242" s="11" t="str">
        <f>IF('1. Datos de los empleados'!A243="","",'1. Datos de los empleados'!D243)</f>
        <v/>
      </c>
      <c r="E242" s="11" t="str">
        <f>IF('1. Datos de los empleados'!A243="","",'1. Datos de los empleados'!E243)</f>
        <v/>
      </c>
      <c r="F242" s="12" t="str">
        <f>IF('1. Datos de los empleados'!A243="","",'1. Datos de los empleados'!J243+'1. Datos de los empleados'!N243)</f>
        <v/>
      </c>
      <c r="G242" s="12" t="str">
        <f>IF('1. Datos de los empleados'!E243="","",'1. Datos de los empleados'!R243)</f>
        <v/>
      </c>
      <c r="H242" s="13" t="str">
        <f>IF(A242="","",'1. Datos de los empleados'!T243-VLOOKUP(C242,Tbl2_CalculationTool[],3,FALSE))</f>
        <v/>
      </c>
      <c r="I242" s="14" t="str">
        <f>IF(A242="","",('1. Datos de los empleados'!T243-VLOOKUP(C242,Tbl2_CalculationTool[],3,FALSE))/VLOOKUP(C242,Tbl2_CalculationTool[],3,FALSE))</f>
        <v/>
      </c>
      <c r="J242" s="15"/>
      <c r="K242" s="15"/>
      <c r="L242" s="15"/>
      <c r="M242" s="15"/>
      <c r="N242" s="15"/>
      <c r="O242" s="15"/>
      <c r="P242" s="15"/>
    </row>
    <row r="243" spans="1:16">
      <c r="A243" s="39" t="str">
        <f>IF('1. Datos de los empleados'!A244="","",'1. Datos de los empleados'!A244)</f>
        <v/>
      </c>
      <c r="B243" s="11" t="str">
        <f>IF('1. Datos de los empleados'!A244="","",'1. Datos de los empleados'!B244)</f>
        <v/>
      </c>
      <c r="C243" s="11" t="str">
        <f>IF('1. Datos de los empleados'!A244="","",'1. Datos de los empleados'!C244)</f>
        <v/>
      </c>
      <c r="D243" s="11" t="str">
        <f>IF('1. Datos de los empleados'!A244="","",'1. Datos de los empleados'!D244)</f>
        <v/>
      </c>
      <c r="E243" s="11" t="str">
        <f>IF('1. Datos de los empleados'!A244="","",'1. Datos de los empleados'!E244)</f>
        <v/>
      </c>
      <c r="F243" s="12" t="str">
        <f>IF('1. Datos de los empleados'!A244="","",'1. Datos de los empleados'!J244+'1. Datos de los empleados'!N244)</f>
        <v/>
      </c>
      <c r="G243" s="12" t="str">
        <f>IF('1. Datos de los empleados'!E244="","",'1. Datos de los empleados'!R244)</f>
        <v/>
      </c>
      <c r="H243" s="13" t="str">
        <f>IF(A243="","",'1. Datos de los empleados'!T244-VLOOKUP(C243,Tbl2_CalculationTool[],3,FALSE))</f>
        <v/>
      </c>
      <c r="I243" s="14" t="str">
        <f>IF(A243="","",('1. Datos de los empleados'!T244-VLOOKUP(C243,Tbl2_CalculationTool[],3,FALSE))/VLOOKUP(C243,Tbl2_CalculationTool[],3,FALSE))</f>
        <v/>
      </c>
      <c r="J243" s="15"/>
      <c r="K243" s="15"/>
      <c r="L243" s="15"/>
      <c r="M243" s="15"/>
      <c r="N243" s="15"/>
      <c r="O243" s="15"/>
      <c r="P243" s="15"/>
    </row>
    <row r="244" spans="1:16">
      <c r="A244" s="39" t="str">
        <f>IF('1. Datos de los empleados'!A245="","",'1. Datos de los empleados'!A245)</f>
        <v/>
      </c>
      <c r="B244" s="11" t="str">
        <f>IF('1. Datos de los empleados'!A245="","",'1. Datos de los empleados'!B245)</f>
        <v/>
      </c>
      <c r="C244" s="11" t="str">
        <f>IF('1. Datos de los empleados'!A245="","",'1. Datos de los empleados'!C245)</f>
        <v/>
      </c>
      <c r="D244" s="11" t="str">
        <f>IF('1. Datos de los empleados'!A245="","",'1. Datos de los empleados'!D245)</f>
        <v/>
      </c>
      <c r="E244" s="11" t="str">
        <f>IF('1. Datos de los empleados'!A245="","",'1. Datos de los empleados'!E245)</f>
        <v/>
      </c>
      <c r="F244" s="12" t="str">
        <f>IF('1. Datos de los empleados'!A245="","",'1. Datos de los empleados'!J245+'1. Datos de los empleados'!N245)</f>
        <v/>
      </c>
      <c r="G244" s="12" t="str">
        <f>IF('1. Datos de los empleados'!E245="","",'1. Datos de los empleados'!R245)</f>
        <v/>
      </c>
      <c r="H244" s="13" t="str">
        <f>IF(A244="","",'1. Datos de los empleados'!T245-VLOOKUP(C244,Tbl2_CalculationTool[],3,FALSE))</f>
        <v/>
      </c>
      <c r="I244" s="14" t="str">
        <f>IF(A244="","",('1. Datos de los empleados'!T245-VLOOKUP(C244,Tbl2_CalculationTool[],3,FALSE))/VLOOKUP(C244,Tbl2_CalculationTool[],3,FALSE))</f>
        <v/>
      </c>
      <c r="J244" s="15"/>
      <c r="K244" s="15"/>
      <c r="L244" s="15"/>
      <c r="M244" s="15"/>
      <c r="N244" s="15"/>
      <c r="O244" s="15"/>
      <c r="P244" s="15"/>
    </row>
    <row r="245" spans="1:16">
      <c r="A245" s="39" t="str">
        <f>IF('1. Datos de los empleados'!A246="","",'1. Datos de los empleados'!A246)</f>
        <v/>
      </c>
      <c r="B245" s="11" t="str">
        <f>IF('1. Datos de los empleados'!A246="","",'1. Datos de los empleados'!B246)</f>
        <v/>
      </c>
      <c r="C245" s="11" t="str">
        <f>IF('1. Datos de los empleados'!A246="","",'1. Datos de los empleados'!C246)</f>
        <v/>
      </c>
      <c r="D245" s="11" t="str">
        <f>IF('1. Datos de los empleados'!A246="","",'1. Datos de los empleados'!D246)</f>
        <v/>
      </c>
      <c r="E245" s="11" t="str">
        <f>IF('1. Datos de los empleados'!A246="","",'1. Datos de los empleados'!E246)</f>
        <v/>
      </c>
      <c r="F245" s="12" t="str">
        <f>IF('1. Datos de los empleados'!A246="","",'1. Datos de los empleados'!J246+'1. Datos de los empleados'!N246)</f>
        <v/>
      </c>
      <c r="G245" s="12" t="str">
        <f>IF('1. Datos de los empleados'!E246="","",'1. Datos de los empleados'!R246)</f>
        <v/>
      </c>
      <c r="H245" s="13" t="str">
        <f>IF(A245="","",'1. Datos de los empleados'!T246-VLOOKUP(C245,Tbl2_CalculationTool[],3,FALSE))</f>
        <v/>
      </c>
      <c r="I245" s="14" t="str">
        <f>IF(A245="","",('1. Datos de los empleados'!T246-VLOOKUP(C245,Tbl2_CalculationTool[],3,FALSE))/VLOOKUP(C245,Tbl2_CalculationTool[],3,FALSE))</f>
        <v/>
      </c>
      <c r="J245" s="15"/>
      <c r="K245" s="15"/>
      <c r="L245" s="15"/>
      <c r="M245" s="15"/>
      <c r="N245" s="15"/>
      <c r="O245" s="15"/>
      <c r="P245" s="15"/>
    </row>
    <row r="246" spans="1:16">
      <c r="A246" s="39" t="str">
        <f>IF('1. Datos de los empleados'!A247="","",'1. Datos de los empleados'!A247)</f>
        <v/>
      </c>
      <c r="B246" s="11" t="str">
        <f>IF('1. Datos de los empleados'!A247="","",'1. Datos de los empleados'!B247)</f>
        <v/>
      </c>
      <c r="C246" s="11" t="str">
        <f>IF('1. Datos de los empleados'!A247="","",'1. Datos de los empleados'!C247)</f>
        <v/>
      </c>
      <c r="D246" s="11" t="str">
        <f>IF('1. Datos de los empleados'!A247="","",'1. Datos de los empleados'!D247)</f>
        <v/>
      </c>
      <c r="E246" s="11" t="str">
        <f>IF('1. Datos de los empleados'!A247="","",'1. Datos de los empleados'!E247)</f>
        <v/>
      </c>
      <c r="F246" s="12" t="str">
        <f>IF('1. Datos de los empleados'!A247="","",'1. Datos de los empleados'!J247+'1. Datos de los empleados'!N247)</f>
        <v/>
      </c>
      <c r="G246" s="12" t="str">
        <f>IF('1. Datos de los empleados'!E247="","",'1. Datos de los empleados'!R247)</f>
        <v/>
      </c>
      <c r="H246" s="13" t="str">
        <f>IF(A246="","",'1. Datos de los empleados'!T247-VLOOKUP(C246,Tbl2_CalculationTool[],3,FALSE))</f>
        <v/>
      </c>
      <c r="I246" s="14" t="str">
        <f>IF(A246="","",('1. Datos de los empleados'!T247-VLOOKUP(C246,Tbl2_CalculationTool[],3,FALSE))/VLOOKUP(C246,Tbl2_CalculationTool[],3,FALSE))</f>
        <v/>
      </c>
      <c r="J246" s="15"/>
      <c r="K246" s="15"/>
      <c r="L246" s="15"/>
      <c r="M246" s="15"/>
      <c r="N246" s="15"/>
      <c r="O246" s="15"/>
      <c r="P246" s="15"/>
    </row>
    <row r="247" spans="1:16">
      <c r="A247" s="39" t="str">
        <f>IF('1. Datos de los empleados'!A248="","",'1. Datos de los empleados'!A248)</f>
        <v/>
      </c>
      <c r="B247" s="11" t="str">
        <f>IF('1. Datos de los empleados'!A248="","",'1. Datos de los empleados'!B248)</f>
        <v/>
      </c>
      <c r="C247" s="11" t="str">
        <f>IF('1. Datos de los empleados'!A248="","",'1. Datos de los empleados'!C248)</f>
        <v/>
      </c>
      <c r="D247" s="11" t="str">
        <f>IF('1. Datos de los empleados'!A248="","",'1. Datos de los empleados'!D248)</f>
        <v/>
      </c>
      <c r="E247" s="11" t="str">
        <f>IF('1. Datos de los empleados'!A248="","",'1. Datos de los empleados'!E248)</f>
        <v/>
      </c>
      <c r="F247" s="12" t="str">
        <f>IF('1. Datos de los empleados'!A248="","",'1. Datos de los empleados'!J248+'1. Datos de los empleados'!N248)</f>
        <v/>
      </c>
      <c r="G247" s="12" t="str">
        <f>IF('1. Datos de los empleados'!E248="","",'1. Datos de los empleados'!R248)</f>
        <v/>
      </c>
      <c r="H247" s="13" t="str">
        <f>IF(A247="","",'1. Datos de los empleados'!T248-VLOOKUP(C247,Tbl2_CalculationTool[],3,FALSE))</f>
        <v/>
      </c>
      <c r="I247" s="14" t="str">
        <f>IF(A247="","",('1. Datos de los empleados'!T248-VLOOKUP(C247,Tbl2_CalculationTool[],3,FALSE))/VLOOKUP(C247,Tbl2_CalculationTool[],3,FALSE))</f>
        <v/>
      </c>
      <c r="J247" s="15"/>
      <c r="K247" s="15"/>
      <c r="L247" s="15"/>
      <c r="M247" s="15"/>
      <c r="N247" s="15"/>
      <c r="O247" s="15"/>
      <c r="P247" s="15"/>
    </row>
    <row r="248" spans="1:16">
      <c r="A248" s="39" t="str">
        <f>IF('1. Datos de los empleados'!A249="","",'1. Datos de los empleados'!A249)</f>
        <v/>
      </c>
      <c r="B248" s="11" t="str">
        <f>IF('1. Datos de los empleados'!A249="","",'1. Datos de los empleados'!B249)</f>
        <v/>
      </c>
      <c r="C248" s="11" t="str">
        <f>IF('1. Datos de los empleados'!A249="","",'1. Datos de los empleados'!C249)</f>
        <v/>
      </c>
      <c r="D248" s="11" t="str">
        <f>IF('1. Datos de los empleados'!A249="","",'1. Datos de los empleados'!D249)</f>
        <v/>
      </c>
      <c r="E248" s="11" t="str">
        <f>IF('1. Datos de los empleados'!A249="","",'1. Datos de los empleados'!E249)</f>
        <v/>
      </c>
      <c r="F248" s="12" t="str">
        <f>IF('1. Datos de los empleados'!A249="","",'1. Datos de los empleados'!J249+'1. Datos de los empleados'!N249)</f>
        <v/>
      </c>
      <c r="G248" s="12" t="str">
        <f>IF('1. Datos de los empleados'!E249="","",'1. Datos de los empleados'!R249)</f>
        <v/>
      </c>
      <c r="H248" s="13" t="str">
        <f>IF(A248="","",'1. Datos de los empleados'!T249-VLOOKUP(C248,Tbl2_CalculationTool[],3,FALSE))</f>
        <v/>
      </c>
      <c r="I248" s="14" t="str">
        <f>IF(A248="","",('1. Datos de los empleados'!T249-VLOOKUP(C248,Tbl2_CalculationTool[],3,FALSE))/VLOOKUP(C248,Tbl2_CalculationTool[],3,FALSE))</f>
        <v/>
      </c>
      <c r="J248" s="15"/>
      <c r="K248" s="15"/>
      <c r="L248" s="15"/>
      <c r="M248" s="15"/>
      <c r="N248" s="15"/>
      <c r="O248" s="15"/>
      <c r="P248" s="15"/>
    </row>
    <row r="249" spans="1:16">
      <c r="A249" s="39" t="str">
        <f>IF('1. Datos de los empleados'!A250="","",'1. Datos de los empleados'!A250)</f>
        <v/>
      </c>
      <c r="B249" s="11" t="str">
        <f>IF('1. Datos de los empleados'!A250="","",'1. Datos de los empleados'!B250)</f>
        <v/>
      </c>
      <c r="C249" s="11" t="str">
        <f>IF('1. Datos de los empleados'!A250="","",'1. Datos de los empleados'!C250)</f>
        <v/>
      </c>
      <c r="D249" s="11" t="str">
        <f>IF('1. Datos de los empleados'!A250="","",'1. Datos de los empleados'!D250)</f>
        <v/>
      </c>
      <c r="E249" s="11" t="str">
        <f>IF('1. Datos de los empleados'!A250="","",'1. Datos de los empleados'!E250)</f>
        <v/>
      </c>
      <c r="F249" s="12" t="str">
        <f>IF('1. Datos de los empleados'!A250="","",'1. Datos de los empleados'!J250+'1. Datos de los empleados'!N250)</f>
        <v/>
      </c>
      <c r="G249" s="12" t="str">
        <f>IF('1. Datos de los empleados'!E250="","",'1. Datos de los empleados'!R250)</f>
        <v/>
      </c>
      <c r="H249" s="13" t="str">
        <f>IF(A249="","",'1. Datos de los empleados'!T250-VLOOKUP(C249,Tbl2_CalculationTool[],3,FALSE))</f>
        <v/>
      </c>
      <c r="I249" s="14" t="str">
        <f>IF(A249="","",('1. Datos de los empleados'!T250-VLOOKUP(C249,Tbl2_CalculationTool[],3,FALSE))/VLOOKUP(C249,Tbl2_CalculationTool[],3,FALSE))</f>
        <v/>
      </c>
      <c r="J249" s="15"/>
      <c r="K249" s="15"/>
      <c r="L249" s="15"/>
      <c r="M249" s="15"/>
      <c r="N249" s="15"/>
      <c r="O249" s="15"/>
      <c r="P249" s="15"/>
    </row>
    <row r="250" spans="1:16">
      <c r="A250" s="39" t="str">
        <f>IF('1. Datos de los empleados'!A251="","",'1. Datos de los empleados'!A251)</f>
        <v/>
      </c>
      <c r="B250" s="11" t="str">
        <f>IF('1. Datos de los empleados'!A251="","",'1. Datos de los empleados'!B251)</f>
        <v/>
      </c>
      <c r="C250" s="11" t="str">
        <f>IF('1. Datos de los empleados'!A251="","",'1. Datos de los empleados'!C251)</f>
        <v/>
      </c>
      <c r="D250" s="11" t="str">
        <f>IF('1. Datos de los empleados'!A251="","",'1. Datos de los empleados'!D251)</f>
        <v/>
      </c>
      <c r="E250" s="11" t="str">
        <f>IF('1. Datos de los empleados'!A251="","",'1. Datos de los empleados'!E251)</f>
        <v/>
      </c>
      <c r="F250" s="12" t="str">
        <f>IF('1. Datos de los empleados'!A251="","",'1. Datos de los empleados'!J251+'1. Datos de los empleados'!N251)</f>
        <v/>
      </c>
      <c r="G250" s="12" t="str">
        <f>IF('1. Datos de los empleados'!E251="","",'1. Datos de los empleados'!R251)</f>
        <v/>
      </c>
      <c r="H250" s="13" t="str">
        <f>IF(A250="","",'1. Datos de los empleados'!T251-VLOOKUP(C250,Tbl2_CalculationTool[],3,FALSE))</f>
        <v/>
      </c>
      <c r="I250" s="14" t="str">
        <f>IF(A250="","",('1. Datos de los empleados'!T251-VLOOKUP(C250,Tbl2_CalculationTool[],3,FALSE))/VLOOKUP(C250,Tbl2_CalculationTool[],3,FALSE))</f>
        <v/>
      </c>
      <c r="J250" s="15"/>
      <c r="K250" s="15"/>
      <c r="L250" s="15"/>
      <c r="M250" s="15"/>
      <c r="N250" s="15"/>
      <c r="O250" s="15"/>
      <c r="P250" s="15"/>
    </row>
    <row r="251" spans="1:16">
      <c r="A251" s="39" t="str">
        <f>IF('1. Datos de los empleados'!A252="","",'1. Datos de los empleados'!A252)</f>
        <v/>
      </c>
      <c r="B251" s="11" t="str">
        <f>IF('1. Datos de los empleados'!A252="","",'1. Datos de los empleados'!B252)</f>
        <v/>
      </c>
      <c r="C251" s="11" t="str">
        <f>IF('1. Datos de los empleados'!A252="","",'1. Datos de los empleados'!C252)</f>
        <v/>
      </c>
      <c r="D251" s="11" t="str">
        <f>IF('1. Datos de los empleados'!A252="","",'1. Datos de los empleados'!D252)</f>
        <v/>
      </c>
      <c r="E251" s="11" t="str">
        <f>IF('1. Datos de los empleados'!A252="","",'1. Datos de los empleados'!E252)</f>
        <v/>
      </c>
      <c r="F251" s="12" t="str">
        <f>IF('1. Datos de los empleados'!A252="","",'1. Datos de los empleados'!J252+'1. Datos de los empleados'!N252)</f>
        <v/>
      </c>
      <c r="G251" s="12" t="str">
        <f>IF('1. Datos de los empleados'!E252="","",'1. Datos de los empleados'!R252)</f>
        <v/>
      </c>
      <c r="H251" s="13" t="str">
        <f>IF(A251="","",'1. Datos de los empleados'!T252-VLOOKUP(C251,Tbl2_CalculationTool[],3,FALSE))</f>
        <v/>
      </c>
      <c r="I251" s="14" t="str">
        <f>IF(A251="","",('1. Datos de los empleados'!T252-VLOOKUP(C251,Tbl2_CalculationTool[],3,FALSE))/VLOOKUP(C251,Tbl2_CalculationTool[],3,FALSE))</f>
        <v/>
      </c>
      <c r="J251" s="15"/>
      <c r="K251" s="15"/>
      <c r="L251" s="15"/>
      <c r="M251" s="15"/>
      <c r="N251" s="15"/>
      <c r="O251" s="15"/>
      <c r="P251" s="15"/>
    </row>
    <row r="252" spans="1:16">
      <c r="A252" s="39" t="str">
        <f>IF('1. Datos de los empleados'!A253="","",'1. Datos de los empleados'!A253)</f>
        <v/>
      </c>
      <c r="B252" s="11" t="str">
        <f>IF('1. Datos de los empleados'!A253="","",'1. Datos de los empleados'!B253)</f>
        <v/>
      </c>
      <c r="C252" s="11" t="str">
        <f>IF('1. Datos de los empleados'!A253="","",'1. Datos de los empleados'!C253)</f>
        <v/>
      </c>
      <c r="D252" s="11" t="str">
        <f>IF('1. Datos de los empleados'!A253="","",'1. Datos de los empleados'!D253)</f>
        <v/>
      </c>
      <c r="E252" s="11" t="str">
        <f>IF('1. Datos de los empleados'!A253="","",'1. Datos de los empleados'!E253)</f>
        <v/>
      </c>
      <c r="F252" s="12" t="str">
        <f>IF('1. Datos de los empleados'!A253="","",'1. Datos de los empleados'!J253+'1. Datos de los empleados'!N253)</f>
        <v/>
      </c>
      <c r="G252" s="12" t="str">
        <f>IF('1. Datos de los empleados'!E253="","",'1. Datos de los empleados'!R253)</f>
        <v/>
      </c>
      <c r="H252" s="13" t="str">
        <f>IF(A252="","",'1. Datos de los empleados'!T253-VLOOKUP(C252,Tbl2_CalculationTool[],3,FALSE))</f>
        <v/>
      </c>
      <c r="I252" s="14" t="str">
        <f>IF(A252="","",('1. Datos de los empleados'!T253-VLOOKUP(C252,Tbl2_CalculationTool[],3,FALSE))/VLOOKUP(C252,Tbl2_CalculationTool[],3,FALSE))</f>
        <v/>
      </c>
      <c r="J252" s="15"/>
      <c r="K252" s="15"/>
      <c r="L252" s="15"/>
      <c r="M252" s="15"/>
      <c r="N252" s="15"/>
      <c r="O252" s="15"/>
      <c r="P252" s="15"/>
    </row>
    <row r="253" spans="1:16">
      <c r="A253" s="39" t="str">
        <f>IF('1. Datos de los empleados'!A254="","",'1. Datos de los empleados'!A254)</f>
        <v/>
      </c>
      <c r="B253" s="11" t="str">
        <f>IF('1. Datos de los empleados'!A254="","",'1. Datos de los empleados'!B254)</f>
        <v/>
      </c>
      <c r="C253" s="11" t="str">
        <f>IF('1. Datos de los empleados'!A254="","",'1. Datos de los empleados'!C254)</f>
        <v/>
      </c>
      <c r="D253" s="11" t="str">
        <f>IF('1. Datos de los empleados'!A254="","",'1. Datos de los empleados'!D254)</f>
        <v/>
      </c>
      <c r="E253" s="11" t="str">
        <f>IF('1. Datos de los empleados'!A254="","",'1. Datos de los empleados'!E254)</f>
        <v/>
      </c>
      <c r="F253" s="12" t="str">
        <f>IF('1. Datos de los empleados'!A254="","",'1. Datos de los empleados'!J254+'1. Datos de los empleados'!N254)</f>
        <v/>
      </c>
      <c r="G253" s="12" t="str">
        <f>IF('1. Datos de los empleados'!E254="","",'1. Datos de los empleados'!R254)</f>
        <v/>
      </c>
      <c r="H253" s="13" t="str">
        <f>IF(A253="","",'1. Datos de los empleados'!T254-VLOOKUP(C253,Tbl2_CalculationTool[],3,FALSE))</f>
        <v/>
      </c>
      <c r="I253" s="14" t="str">
        <f>IF(A253="","",('1. Datos de los empleados'!T254-VLOOKUP(C253,Tbl2_CalculationTool[],3,FALSE))/VLOOKUP(C253,Tbl2_CalculationTool[],3,FALSE))</f>
        <v/>
      </c>
      <c r="J253" s="15"/>
      <c r="K253" s="15"/>
      <c r="L253" s="15"/>
      <c r="M253" s="15"/>
      <c r="N253" s="15"/>
      <c r="O253" s="15"/>
      <c r="P253" s="15"/>
    </row>
    <row r="254" spans="1:16">
      <c r="A254" s="39" t="str">
        <f>IF('1. Datos de los empleados'!A255="","",'1. Datos de los empleados'!A255)</f>
        <v/>
      </c>
      <c r="B254" s="11" t="str">
        <f>IF('1. Datos de los empleados'!A255="","",'1. Datos de los empleados'!B255)</f>
        <v/>
      </c>
      <c r="C254" s="11" t="str">
        <f>IF('1. Datos de los empleados'!A255="","",'1. Datos de los empleados'!C255)</f>
        <v/>
      </c>
      <c r="D254" s="11" t="str">
        <f>IF('1. Datos de los empleados'!A255="","",'1. Datos de los empleados'!D255)</f>
        <v/>
      </c>
      <c r="E254" s="11" t="str">
        <f>IF('1. Datos de los empleados'!A255="","",'1. Datos de los empleados'!E255)</f>
        <v/>
      </c>
      <c r="F254" s="12" t="str">
        <f>IF('1. Datos de los empleados'!A255="","",'1. Datos de los empleados'!J255+'1. Datos de los empleados'!N255)</f>
        <v/>
      </c>
      <c r="G254" s="12" t="str">
        <f>IF('1. Datos de los empleados'!E255="","",'1. Datos de los empleados'!R255)</f>
        <v/>
      </c>
      <c r="H254" s="13" t="str">
        <f>IF(A254="","",'1. Datos de los empleados'!T255-VLOOKUP(C254,Tbl2_CalculationTool[],3,FALSE))</f>
        <v/>
      </c>
      <c r="I254" s="14" t="str">
        <f>IF(A254="","",('1. Datos de los empleados'!T255-VLOOKUP(C254,Tbl2_CalculationTool[],3,FALSE))/VLOOKUP(C254,Tbl2_CalculationTool[],3,FALSE))</f>
        <v/>
      </c>
      <c r="J254" s="15"/>
      <c r="K254" s="15"/>
      <c r="L254" s="15"/>
      <c r="M254" s="15"/>
      <c r="N254" s="15"/>
      <c r="O254" s="15"/>
      <c r="P254" s="15"/>
    </row>
    <row r="255" spans="1:16">
      <c r="A255" s="39" t="str">
        <f>IF('1. Datos de los empleados'!A256="","",'1. Datos de los empleados'!A256)</f>
        <v/>
      </c>
      <c r="B255" s="11" t="str">
        <f>IF('1. Datos de los empleados'!A256="","",'1. Datos de los empleados'!B256)</f>
        <v/>
      </c>
      <c r="C255" s="11" t="str">
        <f>IF('1. Datos de los empleados'!A256="","",'1. Datos de los empleados'!C256)</f>
        <v/>
      </c>
      <c r="D255" s="11" t="str">
        <f>IF('1. Datos de los empleados'!A256="","",'1. Datos de los empleados'!D256)</f>
        <v/>
      </c>
      <c r="E255" s="11" t="str">
        <f>IF('1. Datos de los empleados'!A256="","",'1. Datos de los empleados'!E256)</f>
        <v/>
      </c>
      <c r="F255" s="12" t="str">
        <f>IF('1. Datos de los empleados'!A256="","",'1. Datos de los empleados'!J256+'1. Datos de los empleados'!N256)</f>
        <v/>
      </c>
      <c r="G255" s="12" t="str">
        <f>IF('1. Datos de los empleados'!E256="","",'1. Datos de los empleados'!R256)</f>
        <v/>
      </c>
      <c r="H255" s="13" t="str">
        <f>IF(A255="","",'1. Datos de los empleados'!T256-VLOOKUP(C255,Tbl2_CalculationTool[],3,FALSE))</f>
        <v/>
      </c>
      <c r="I255" s="14" t="str">
        <f>IF(A255="","",('1. Datos de los empleados'!T256-VLOOKUP(C255,Tbl2_CalculationTool[],3,FALSE))/VLOOKUP(C255,Tbl2_CalculationTool[],3,FALSE))</f>
        <v/>
      </c>
      <c r="J255" s="15"/>
      <c r="K255" s="15"/>
      <c r="L255" s="15"/>
      <c r="M255" s="15"/>
      <c r="N255" s="15"/>
      <c r="O255" s="15"/>
      <c r="P255" s="15"/>
    </row>
    <row r="256" spans="1:16">
      <c r="A256" s="39" t="str">
        <f>IF('1. Datos de los empleados'!A257="","",'1. Datos de los empleados'!A257)</f>
        <v/>
      </c>
      <c r="B256" s="11" t="str">
        <f>IF('1. Datos de los empleados'!A257="","",'1. Datos de los empleados'!B257)</f>
        <v/>
      </c>
      <c r="C256" s="11" t="str">
        <f>IF('1. Datos de los empleados'!A257="","",'1. Datos de los empleados'!C257)</f>
        <v/>
      </c>
      <c r="D256" s="11" t="str">
        <f>IF('1. Datos de los empleados'!A257="","",'1. Datos de los empleados'!D257)</f>
        <v/>
      </c>
      <c r="E256" s="11" t="str">
        <f>IF('1. Datos de los empleados'!A257="","",'1. Datos de los empleados'!E257)</f>
        <v/>
      </c>
      <c r="F256" s="12" t="str">
        <f>IF('1. Datos de los empleados'!A257="","",'1. Datos de los empleados'!J257+'1. Datos de los empleados'!N257)</f>
        <v/>
      </c>
      <c r="G256" s="12" t="str">
        <f>IF('1. Datos de los empleados'!E257="","",'1. Datos de los empleados'!R257)</f>
        <v/>
      </c>
      <c r="H256" s="13" t="str">
        <f>IF(A256="","",'1. Datos de los empleados'!T257-VLOOKUP(C256,Tbl2_CalculationTool[],3,FALSE))</f>
        <v/>
      </c>
      <c r="I256" s="14" t="str">
        <f>IF(A256="","",('1. Datos de los empleados'!T257-VLOOKUP(C256,Tbl2_CalculationTool[],3,FALSE))/VLOOKUP(C256,Tbl2_CalculationTool[],3,FALSE))</f>
        <v/>
      </c>
      <c r="J256" s="15"/>
      <c r="K256" s="15"/>
      <c r="L256" s="15"/>
      <c r="M256" s="15"/>
      <c r="N256" s="15"/>
      <c r="O256" s="15"/>
      <c r="P256" s="15"/>
    </row>
    <row r="257" spans="1:16">
      <c r="A257" s="39" t="str">
        <f>IF('1. Datos de los empleados'!A258="","",'1. Datos de los empleados'!A258)</f>
        <v/>
      </c>
      <c r="B257" s="11" t="str">
        <f>IF('1. Datos de los empleados'!A258="","",'1. Datos de los empleados'!B258)</f>
        <v/>
      </c>
      <c r="C257" s="11" t="str">
        <f>IF('1. Datos de los empleados'!A258="","",'1. Datos de los empleados'!C258)</f>
        <v/>
      </c>
      <c r="D257" s="11" t="str">
        <f>IF('1. Datos de los empleados'!A258="","",'1. Datos de los empleados'!D258)</f>
        <v/>
      </c>
      <c r="E257" s="11" t="str">
        <f>IF('1. Datos de los empleados'!A258="","",'1. Datos de los empleados'!E258)</f>
        <v/>
      </c>
      <c r="F257" s="12" t="str">
        <f>IF('1. Datos de los empleados'!A258="","",'1. Datos de los empleados'!J258+'1. Datos de los empleados'!N258)</f>
        <v/>
      </c>
      <c r="G257" s="12" t="str">
        <f>IF('1. Datos de los empleados'!E258="","",'1. Datos de los empleados'!R258)</f>
        <v/>
      </c>
      <c r="H257" s="13" t="str">
        <f>IF(A257="","",'1. Datos de los empleados'!T258-VLOOKUP(C257,Tbl2_CalculationTool[],3,FALSE))</f>
        <v/>
      </c>
      <c r="I257" s="14" t="str">
        <f>IF(A257="","",('1. Datos de los empleados'!T258-VLOOKUP(C257,Tbl2_CalculationTool[],3,FALSE))/VLOOKUP(C257,Tbl2_CalculationTool[],3,FALSE))</f>
        <v/>
      </c>
      <c r="J257" s="15"/>
      <c r="K257" s="15"/>
      <c r="L257" s="15"/>
      <c r="M257" s="15"/>
      <c r="N257" s="15"/>
      <c r="O257" s="15"/>
      <c r="P257" s="15"/>
    </row>
    <row r="258" spans="1:16">
      <c r="A258" s="39" t="str">
        <f>IF('1. Datos de los empleados'!A259="","",'1. Datos de los empleados'!A259)</f>
        <v/>
      </c>
      <c r="B258" s="11" t="str">
        <f>IF('1. Datos de los empleados'!A259="","",'1. Datos de los empleados'!B259)</f>
        <v/>
      </c>
      <c r="C258" s="11" t="str">
        <f>IF('1. Datos de los empleados'!A259="","",'1. Datos de los empleados'!C259)</f>
        <v/>
      </c>
      <c r="D258" s="11" t="str">
        <f>IF('1. Datos de los empleados'!A259="","",'1. Datos de los empleados'!D259)</f>
        <v/>
      </c>
      <c r="E258" s="11" t="str">
        <f>IF('1. Datos de los empleados'!A259="","",'1. Datos de los empleados'!E259)</f>
        <v/>
      </c>
      <c r="F258" s="12" t="str">
        <f>IF('1. Datos de los empleados'!A259="","",'1. Datos de los empleados'!J259+'1. Datos de los empleados'!N259)</f>
        <v/>
      </c>
      <c r="G258" s="12" t="str">
        <f>IF('1. Datos de los empleados'!E259="","",'1. Datos de los empleados'!R259)</f>
        <v/>
      </c>
      <c r="H258" s="13" t="str">
        <f>IF(A258="","",'1. Datos de los empleados'!T259-VLOOKUP(C258,Tbl2_CalculationTool[],3,FALSE))</f>
        <v/>
      </c>
      <c r="I258" s="14" t="str">
        <f>IF(A258="","",('1. Datos de los empleados'!T259-VLOOKUP(C258,Tbl2_CalculationTool[],3,FALSE))/VLOOKUP(C258,Tbl2_CalculationTool[],3,FALSE))</f>
        <v/>
      </c>
      <c r="J258" s="15"/>
      <c r="K258" s="15"/>
      <c r="L258" s="15"/>
      <c r="M258" s="15"/>
      <c r="N258" s="15"/>
      <c r="O258" s="15"/>
      <c r="P258" s="15"/>
    </row>
    <row r="259" spans="1:16">
      <c r="A259" s="39" t="str">
        <f>IF('1. Datos de los empleados'!A260="","",'1. Datos de los empleados'!A260)</f>
        <v/>
      </c>
      <c r="B259" s="11" t="str">
        <f>IF('1. Datos de los empleados'!A260="","",'1. Datos de los empleados'!B260)</f>
        <v/>
      </c>
      <c r="C259" s="11" t="str">
        <f>IF('1. Datos de los empleados'!A260="","",'1. Datos de los empleados'!C260)</f>
        <v/>
      </c>
      <c r="D259" s="11" t="str">
        <f>IF('1. Datos de los empleados'!A260="","",'1. Datos de los empleados'!D260)</f>
        <v/>
      </c>
      <c r="E259" s="11" t="str">
        <f>IF('1. Datos de los empleados'!A260="","",'1. Datos de los empleados'!E260)</f>
        <v/>
      </c>
      <c r="F259" s="12" t="str">
        <f>IF('1. Datos de los empleados'!A260="","",'1. Datos de los empleados'!J260+'1. Datos de los empleados'!N260)</f>
        <v/>
      </c>
      <c r="G259" s="12" t="str">
        <f>IF('1. Datos de los empleados'!E260="","",'1. Datos de los empleados'!R260)</f>
        <v/>
      </c>
      <c r="H259" s="13" t="str">
        <f>IF(A259="","",'1. Datos de los empleados'!T260-VLOOKUP(C259,Tbl2_CalculationTool[],3,FALSE))</f>
        <v/>
      </c>
      <c r="I259" s="14" t="str">
        <f>IF(A259="","",('1. Datos de los empleados'!T260-VLOOKUP(C259,Tbl2_CalculationTool[],3,FALSE))/VLOOKUP(C259,Tbl2_CalculationTool[],3,FALSE))</f>
        <v/>
      </c>
      <c r="J259" s="15"/>
      <c r="K259" s="15"/>
      <c r="L259" s="15"/>
      <c r="M259" s="15"/>
      <c r="N259" s="15"/>
      <c r="O259" s="15"/>
      <c r="P259" s="15"/>
    </row>
    <row r="260" spans="1:16">
      <c r="A260" s="39" t="str">
        <f>IF('1. Datos de los empleados'!A261="","",'1. Datos de los empleados'!A261)</f>
        <v/>
      </c>
      <c r="B260" s="11" t="str">
        <f>IF('1. Datos de los empleados'!A261="","",'1. Datos de los empleados'!B261)</f>
        <v/>
      </c>
      <c r="C260" s="11" t="str">
        <f>IF('1. Datos de los empleados'!A261="","",'1. Datos de los empleados'!C261)</f>
        <v/>
      </c>
      <c r="D260" s="11" t="str">
        <f>IF('1. Datos de los empleados'!A261="","",'1. Datos de los empleados'!D261)</f>
        <v/>
      </c>
      <c r="E260" s="11" t="str">
        <f>IF('1. Datos de los empleados'!A261="","",'1. Datos de los empleados'!E261)</f>
        <v/>
      </c>
      <c r="F260" s="12" t="str">
        <f>IF('1. Datos de los empleados'!A261="","",'1. Datos de los empleados'!J261+'1. Datos de los empleados'!N261)</f>
        <v/>
      </c>
      <c r="G260" s="12" t="str">
        <f>IF('1. Datos de los empleados'!E261="","",'1. Datos de los empleados'!R261)</f>
        <v/>
      </c>
      <c r="H260" s="13" t="str">
        <f>IF(A260="","",'1. Datos de los empleados'!T261-VLOOKUP(C260,Tbl2_CalculationTool[],3,FALSE))</f>
        <v/>
      </c>
      <c r="I260" s="14" t="str">
        <f>IF(A260="","",('1. Datos de los empleados'!T261-VLOOKUP(C260,Tbl2_CalculationTool[],3,FALSE))/VLOOKUP(C260,Tbl2_CalculationTool[],3,FALSE))</f>
        <v/>
      </c>
      <c r="J260" s="15"/>
      <c r="K260" s="15"/>
      <c r="L260" s="15"/>
      <c r="M260" s="15"/>
      <c r="N260" s="15"/>
      <c r="O260" s="15"/>
      <c r="P260" s="15"/>
    </row>
    <row r="261" spans="1:16">
      <c r="A261" s="39" t="str">
        <f>IF('1. Datos de los empleados'!A262="","",'1. Datos de los empleados'!A262)</f>
        <v/>
      </c>
      <c r="B261" s="11" t="str">
        <f>IF('1. Datos de los empleados'!A262="","",'1. Datos de los empleados'!B262)</f>
        <v/>
      </c>
      <c r="C261" s="11" t="str">
        <f>IF('1. Datos de los empleados'!A262="","",'1. Datos de los empleados'!C262)</f>
        <v/>
      </c>
      <c r="D261" s="11" t="str">
        <f>IF('1. Datos de los empleados'!A262="","",'1. Datos de los empleados'!D262)</f>
        <v/>
      </c>
      <c r="E261" s="11" t="str">
        <f>IF('1. Datos de los empleados'!A262="","",'1. Datos de los empleados'!E262)</f>
        <v/>
      </c>
      <c r="F261" s="12" t="str">
        <f>IF('1. Datos de los empleados'!A262="","",'1. Datos de los empleados'!J262+'1. Datos de los empleados'!N262)</f>
        <v/>
      </c>
      <c r="G261" s="12" t="str">
        <f>IF('1. Datos de los empleados'!E262="","",'1. Datos de los empleados'!R262)</f>
        <v/>
      </c>
      <c r="H261" s="13" t="str">
        <f>IF(A261="","",'1. Datos de los empleados'!T262-VLOOKUP(C261,Tbl2_CalculationTool[],3,FALSE))</f>
        <v/>
      </c>
      <c r="I261" s="14" t="str">
        <f>IF(A261="","",('1. Datos de los empleados'!T262-VLOOKUP(C261,Tbl2_CalculationTool[],3,FALSE))/VLOOKUP(C261,Tbl2_CalculationTool[],3,FALSE))</f>
        <v/>
      </c>
      <c r="J261" s="15"/>
      <c r="K261" s="15"/>
      <c r="L261" s="15"/>
      <c r="M261" s="15"/>
      <c r="N261" s="15"/>
      <c r="O261" s="15"/>
      <c r="P261" s="15"/>
    </row>
    <row r="262" spans="1:16">
      <c r="A262" s="39" t="str">
        <f>IF('1. Datos de los empleados'!A263="","",'1. Datos de los empleados'!A263)</f>
        <v/>
      </c>
      <c r="B262" s="11" t="str">
        <f>IF('1. Datos de los empleados'!A263="","",'1. Datos de los empleados'!B263)</f>
        <v/>
      </c>
      <c r="C262" s="11" t="str">
        <f>IF('1. Datos de los empleados'!A263="","",'1. Datos de los empleados'!C263)</f>
        <v/>
      </c>
      <c r="D262" s="11" t="str">
        <f>IF('1. Datos de los empleados'!A263="","",'1. Datos de los empleados'!D263)</f>
        <v/>
      </c>
      <c r="E262" s="11" t="str">
        <f>IF('1. Datos de los empleados'!A263="","",'1. Datos de los empleados'!E263)</f>
        <v/>
      </c>
      <c r="F262" s="12" t="str">
        <f>IF('1. Datos de los empleados'!A263="","",'1. Datos de los empleados'!J263+'1. Datos de los empleados'!N263)</f>
        <v/>
      </c>
      <c r="G262" s="12" t="str">
        <f>IF('1. Datos de los empleados'!E263="","",'1. Datos de los empleados'!R263)</f>
        <v/>
      </c>
      <c r="H262" s="13" t="str">
        <f>IF(A262="","",'1. Datos de los empleados'!T263-VLOOKUP(C262,Tbl2_CalculationTool[],3,FALSE))</f>
        <v/>
      </c>
      <c r="I262" s="14" t="str">
        <f>IF(A262="","",('1. Datos de los empleados'!T263-VLOOKUP(C262,Tbl2_CalculationTool[],3,FALSE))/VLOOKUP(C262,Tbl2_CalculationTool[],3,FALSE))</f>
        <v/>
      </c>
      <c r="J262" s="15"/>
      <c r="K262" s="15"/>
      <c r="L262" s="15"/>
      <c r="M262" s="15"/>
      <c r="N262" s="15"/>
      <c r="O262" s="15"/>
      <c r="P262" s="15"/>
    </row>
    <row r="263" spans="1:16">
      <c r="A263" s="39" t="str">
        <f>IF('1. Datos de los empleados'!A264="","",'1. Datos de los empleados'!A264)</f>
        <v/>
      </c>
      <c r="B263" s="11" t="str">
        <f>IF('1. Datos de los empleados'!A264="","",'1. Datos de los empleados'!B264)</f>
        <v/>
      </c>
      <c r="C263" s="11" t="str">
        <f>IF('1. Datos de los empleados'!A264="","",'1. Datos de los empleados'!C264)</f>
        <v/>
      </c>
      <c r="D263" s="11" t="str">
        <f>IF('1. Datos de los empleados'!A264="","",'1. Datos de los empleados'!D264)</f>
        <v/>
      </c>
      <c r="E263" s="11" t="str">
        <f>IF('1. Datos de los empleados'!A264="","",'1. Datos de los empleados'!E264)</f>
        <v/>
      </c>
      <c r="F263" s="12" t="str">
        <f>IF('1. Datos de los empleados'!A264="","",'1. Datos de los empleados'!J264+'1. Datos de los empleados'!N264)</f>
        <v/>
      </c>
      <c r="G263" s="12" t="str">
        <f>IF('1. Datos de los empleados'!E264="","",'1. Datos de los empleados'!R264)</f>
        <v/>
      </c>
      <c r="H263" s="13" t="str">
        <f>IF(A263="","",'1. Datos de los empleados'!T264-VLOOKUP(C263,Tbl2_CalculationTool[],3,FALSE))</f>
        <v/>
      </c>
      <c r="I263" s="14" t="str">
        <f>IF(A263="","",('1. Datos de los empleados'!T264-VLOOKUP(C263,Tbl2_CalculationTool[],3,FALSE))/VLOOKUP(C263,Tbl2_CalculationTool[],3,FALSE))</f>
        <v/>
      </c>
      <c r="J263" s="15"/>
      <c r="K263" s="15"/>
      <c r="L263" s="15"/>
      <c r="M263" s="15"/>
      <c r="N263" s="15"/>
      <c r="O263" s="15"/>
      <c r="P263" s="15"/>
    </row>
    <row r="264" spans="1:16">
      <c r="A264" s="39" t="str">
        <f>IF('1. Datos de los empleados'!A265="","",'1. Datos de los empleados'!A265)</f>
        <v/>
      </c>
      <c r="B264" s="11" t="str">
        <f>IF('1. Datos de los empleados'!A265="","",'1. Datos de los empleados'!B265)</f>
        <v/>
      </c>
      <c r="C264" s="11" t="str">
        <f>IF('1. Datos de los empleados'!A265="","",'1. Datos de los empleados'!C265)</f>
        <v/>
      </c>
      <c r="D264" s="11" t="str">
        <f>IF('1. Datos de los empleados'!A265="","",'1. Datos de los empleados'!D265)</f>
        <v/>
      </c>
      <c r="E264" s="11" t="str">
        <f>IF('1. Datos de los empleados'!A265="","",'1. Datos de los empleados'!E265)</f>
        <v/>
      </c>
      <c r="F264" s="12" t="str">
        <f>IF('1. Datos de los empleados'!A265="","",'1. Datos de los empleados'!J265+'1. Datos de los empleados'!N265)</f>
        <v/>
      </c>
      <c r="G264" s="12" t="str">
        <f>IF('1. Datos de los empleados'!E265="","",'1. Datos de los empleados'!R265)</f>
        <v/>
      </c>
      <c r="H264" s="13" t="str">
        <f>IF(A264="","",'1. Datos de los empleados'!T265-VLOOKUP(C264,Tbl2_CalculationTool[],3,FALSE))</f>
        <v/>
      </c>
      <c r="I264" s="14" t="str">
        <f>IF(A264="","",('1. Datos de los empleados'!T265-VLOOKUP(C264,Tbl2_CalculationTool[],3,FALSE))/VLOOKUP(C264,Tbl2_CalculationTool[],3,FALSE))</f>
        <v/>
      </c>
      <c r="J264" s="15"/>
      <c r="K264" s="15"/>
      <c r="L264" s="15"/>
      <c r="M264" s="15"/>
      <c r="N264" s="15"/>
      <c r="O264" s="15"/>
      <c r="P264" s="15"/>
    </row>
    <row r="265" spans="1:16">
      <c r="A265" s="39" t="str">
        <f>IF('1. Datos de los empleados'!A266="","",'1. Datos de los empleados'!A266)</f>
        <v/>
      </c>
      <c r="B265" s="11" t="str">
        <f>IF('1. Datos de los empleados'!A266="","",'1. Datos de los empleados'!B266)</f>
        <v/>
      </c>
      <c r="C265" s="11" t="str">
        <f>IF('1. Datos de los empleados'!A266="","",'1. Datos de los empleados'!C266)</f>
        <v/>
      </c>
      <c r="D265" s="11" t="str">
        <f>IF('1. Datos de los empleados'!A266="","",'1. Datos de los empleados'!D266)</f>
        <v/>
      </c>
      <c r="E265" s="11" t="str">
        <f>IF('1. Datos de los empleados'!A266="","",'1. Datos de los empleados'!E266)</f>
        <v/>
      </c>
      <c r="F265" s="12" t="str">
        <f>IF('1. Datos de los empleados'!A266="","",'1. Datos de los empleados'!J266+'1. Datos de los empleados'!N266)</f>
        <v/>
      </c>
      <c r="G265" s="12" t="str">
        <f>IF('1. Datos de los empleados'!E266="","",'1. Datos de los empleados'!R266)</f>
        <v/>
      </c>
      <c r="H265" s="13" t="str">
        <f>IF(A265="","",'1. Datos de los empleados'!T266-VLOOKUP(C265,Tbl2_CalculationTool[],3,FALSE))</f>
        <v/>
      </c>
      <c r="I265" s="14" t="str">
        <f>IF(A265="","",('1. Datos de los empleados'!T266-VLOOKUP(C265,Tbl2_CalculationTool[],3,FALSE))/VLOOKUP(C265,Tbl2_CalculationTool[],3,FALSE))</f>
        <v/>
      </c>
      <c r="J265" s="15"/>
      <c r="K265" s="15"/>
      <c r="L265" s="15"/>
      <c r="M265" s="15"/>
      <c r="N265" s="15"/>
      <c r="O265" s="15"/>
      <c r="P265" s="15"/>
    </row>
    <row r="266" spans="1:16">
      <c r="A266" s="39" t="str">
        <f>IF('1. Datos de los empleados'!A267="","",'1. Datos de los empleados'!A267)</f>
        <v/>
      </c>
      <c r="B266" s="11" t="str">
        <f>IF('1. Datos de los empleados'!A267="","",'1. Datos de los empleados'!B267)</f>
        <v/>
      </c>
      <c r="C266" s="11" t="str">
        <f>IF('1. Datos de los empleados'!A267="","",'1. Datos de los empleados'!C267)</f>
        <v/>
      </c>
      <c r="D266" s="11" t="str">
        <f>IF('1. Datos de los empleados'!A267="","",'1. Datos de los empleados'!D267)</f>
        <v/>
      </c>
      <c r="E266" s="11" t="str">
        <f>IF('1. Datos de los empleados'!A267="","",'1. Datos de los empleados'!E267)</f>
        <v/>
      </c>
      <c r="F266" s="12" t="str">
        <f>IF('1. Datos de los empleados'!A267="","",'1. Datos de los empleados'!J267+'1. Datos de los empleados'!N267)</f>
        <v/>
      </c>
      <c r="G266" s="12" t="str">
        <f>IF('1. Datos de los empleados'!E267="","",'1. Datos de los empleados'!R267)</f>
        <v/>
      </c>
      <c r="H266" s="13" t="str">
        <f>IF(A266="","",'1. Datos de los empleados'!T267-VLOOKUP(C266,Tbl2_CalculationTool[],3,FALSE))</f>
        <v/>
      </c>
      <c r="I266" s="14" t="str">
        <f>IF(A266="","",('1. Datos de los empleados'!T267-VLOOKUP(C266,Tbl2_CalculationTool[],3,FALSE))/VLOOKUP(C266,Tbl2_CalculationTool[],3,FALSE))</f>
        <v/>
      </c>
      <c r="J266" s="15"/>
      <c r="K266" s="15"/>
      <c r="L266" s="15"/>
      <c r="M266" s="15"/>
      <c r="N266" s="15"/>
      <c r="O266" s="15"/>
      <c r="P266" s="15"/>
    </row>
    <row r="267" spans="1:16">
      <c r="A267" s="39" t="str">
        <f>IF('1. Datos de los empleados'!A268="","",'1. Datos de los empleados'!A268)</f>
        <v/>
      </c>
      <c r="B267" s="11" t="str">
        <f>IF('1. Datos de los empleados'!A268="","",'1. Datos de los empleados'!B268)</f>
        <v/>
      </c>
      <c r="C267" s="11" t="str">
        <f>IF('1. Datos de los empleados'!A268="","",'1. Datos de los empleados'!C268)</f>
        <v/>
      </c>
      <c r="D267" s="11" t="str">
        <f>IF('1. Datos de los empleados'!A268="","",'1. Datos de los empleados'!D268)</f>
        <v/>
      </c>
      <c r="E267" s="11" t="str">
        <f>IF('1. Datos de los empleados'!A268="","",'1. Datos de los empleados'!E268)</f>
        <v/>
      </c>
      <c r="F267" s="12" t="str">
        <f>IF('1. Datos de los empleados'!A268="","",'1. Datos de los empleados'!J268+'1. Datos de los empleados'!N268)</f>
        <v/>
      </c>
      <c r="G267" s="12" t="str">
        <f>IF('1. Datos de los empleados'!E268="","",'1. Datos de los empleados'!R268)</f>
        <v/>
      </c>
      <c r="H267" s="13" t="str">
        <f>IF(A267="","",'1. Datos de los empleados'!T268-VLOOKUP(C267,Tbl2_CalculationTool[],3,FALSE))</f>
        <v/>
      </c>
      <c r="I267" s="14" t="str">
        <f>IF(A267="","",('1. Datos de los empleados'!T268-VLOOKUP(C267,Tbl2_CalculationTool[],3,FALSE))/VLOOKUP(C267,Tbl2_CalculationTool[],3,FALSE))</f>
        <v/>
      </c>
      <c r="J267" s="15"/>
      <c r="K267" s="15"/>
      <c r="L267" s="15"/>
      <c r="M267" s="15"/>
      <c r="N267" s="15"/>
      <c r="O267" s="15"/>
      <c r="P267" s="15"/>
    </row>
    <row r="268" spans="1:16">
      <c r="A268" s="39" t="str">
        <f>IF('1. Datos de los empleados'!A269="","",'1. Datos de los empleados'!A269)</f>
        <v/>
      </c>
      <c r="B268" s="11" t="str">
        <f>IF('1. Datos de los empleados'!A269="","",'1. Datos de los empleados'!B269)</f>
        <v/>
      </c>
      <c r="C268" s="11" t="str">
        <f>IF('1. Datos de los empleados'!A269="","",'1. Datos de los empleados'!C269)</f>
        <v/>
      </c>
      <c r="D268" s="11" t="str">
        <f>IF('1. Datos de los empleados'!A269="","",'1. Datos de los empleados'!D269)</f>
        <v/>
      </c>
      <c r="E268" s="11" t="str">
        <f>IF('1. Datos de los empleados'!A269="","",'1. Datos de los empleados'!E269)</f>
        <v/>
      </c>
      <c r="F268" s="12" t="str">
        <f>IF('1. Datos de los empleados'!A269="","",'1. Datos de los empleados'!J269+'1. Datos de los empleados'!N269)</f>
        <v/>
      </c>
      <c r="G268" s="12" t="str">
        <f>IF('1. Datos de los empleados'!E269="","",'1. Datos de los empleados'!R269)</f>
        <v/>
      </c>
      <c r="H268" s="13" t="str">
        <f>IF(A268="","",'1. Datos de los empleados'!T269-VLOOKUP(C268,Tbl2_CalculationTool[],3,FALSE))</f>
        <v/>
      </c>
      <c r="I268" s="14" t="str">
        <f>IF(A268="","",('1. Datos de los empleados'!T269-VLOOKUP(C268,Tbl2_CalculationTool[],3,FALSE))/VLOOKUP(C268,Tbl2_CalculationTool[],3,FALSE))</f>
        <v/>
      </c>
      <c r="J268" s="15"/>
      <c r="K268" s="15"/>
      <c r="L268" s="15"/>
      <c r="M268" s="15"/>
      <c r="N268" s="15"/>
      <c r="O268" s="15"/>
      <c r="P268" s="15"/>
    </row>
    <row r="269" spans="1:16">
      <c r="A269" s="39" t="str">
        <f>IF('1. Datos de los empleados'!A270="","",'1. Datos de los empleados'!A270)</f>
        <v/>
      </c>
      <c r="B269" s="11" t="str">
        <f>IF('1. Datos de los empleados'!A270="","",'1. Datos de los empleados'!B270)</f>
        <v/>
      </c>
      <c r="C269" s="11" t="str">
        <f>IF('1. Datos de los empleados'!A270="","",'1. Datos de los empleados'!C270)</f>
        <v/>
      </c>
      <c r="D269" s="11" t="str">
        <f>IF('1. Datos de los empleados'!A270="","",'1. Datos de los empleados'!D270)</f>
        <v/>
      </c>
      <c r="E269" s="11" t="str">
        <f>IF('1. Datos de los empleados'!A270="","",'1. Datos de los empleados'!E270)</f>
        <v/>
      </c>
      <c r="F269" s="12" t="str">
        <f>IF('1. Datos de los empleados'!A270="","",'1. Datos de los empleados'!J270+'1. Datos de los empleados'!N270)</f>
        <v/>
      </c>
      <c r="G269" s="12" t="str">
        <f>IF('1. Datos de los empleados'!E270="","",'1. Datos de los empleados'!R270)</f>
        <v/>
      </c>
      <c r="H269" s="13" t="str">
        <f>IF(A269="","",'1. Datos de los empleados'!T270-VLOOKUP(C269,Tbl2_CalculationTool[],3,FALSE))</f>
        <v/>
      </c>
      <c r="I269" s="14" t="str">
        <f>IF(A269="","",('1. Datos de los empleados'!T270-VLOOKUP(C269,Tbl2_CalculationTool[],3,FALSE))/VLOOKUP(C269,Tbl2_CalculationTool[],3,FALSE))</f>
        <v/>
      </c>
      <c r="J269" s="15"/>
      <c r="K269" s="15"/>
      <c r="L269" s="15"/>
      <c r="M269" s="15"/>
      <c r="N269" s="15"/>
      <c r="O269" s="15"/>
      <c r="P269" s="15"/>
    </row>
    <row r="270" spans="1:16">
      <c r="A270" s="39" t="str">
        <f>IF('1. Datos de los empleados'!A271="","",'1. Datos de los empleados'!A271)</f>
        <v/>
      </c>
      <c r="B270" s="11" t="str">
        <f>IF('1. Datos de los empleados'!A271="","",'1. Datos de los empleados'!B271)</f>
        <v/>
      </c>
      <c r="C270" s="11" t="str">
        <f>IF('1. Datos de los empleados'!A271="","",'1. Datos de los empleados'!C271)</f>
        <v/>
      </c>
      <c r="D270" s="11" t="str">
        <f>IF('1. Datos de los empleados'!A271="","",'1. Datos de los empleados'!D271)</f>
        <v/>
      </c>
      <c r="E270" s="11" t="str">
        <f>IF('1. Datos de los empleados'!A271="","",'1. Datos de los empleados'!E271)</f>
        <v/>
      </c>
      <c r="F270" s="12" t="str">
        <f>IF('1. Datos de los empleados'!A271="","",'1. Datos de los empleados'!J271+'1. Datos de los empleados'!N271)</f>
        <v/>
      </c>
      <c r="G270" s="12" t="str">
        <f>IF('1. Datos de los empleados'!E271="","",'1. Datos de los empleados'!R271)</f>
        <v/>
      </c>
      <c r="H270" s="13" t="str">
        <f>IF(A270="","",'1. Datos de los empleados'!T271-VLOOKUP(C270,Tbl2_CalculationTool[],3,FALSE))</f>
        <v/>
      </c>
      <c r="I270" s="14" t="str">
        <f>IF(A270="","",('1. Datos de los empleados'!T271-VLOOKUP(C270,Tbl2_CalculationTool[],3,FALSE))/VLOOKUP(C270,Tbl2_CalculationTool[],3,FALSE))</f>
        <v/>
      </c>
      <c r="J270" s="15"/>
      <c r="K270" s="15"/>
      <c r="L270" s="15"/>
      <c r="M270" s="15"/>
      <c r="N270" s="15"/>
      <c r="O270" s="15"/>
      <c r="P270" s="15"/>
    </row>
    <row r="271" spans="1:16">
      <c r="A271" s="39" t="str">
        <f>IF('1. Datos de los empleados'!A272="","",'1. Datos de los empleados'!A272)</f>
        <v/>
      </c>
      <c r="B271" s="11" t="str">
        <f>IF('1. Datos de los empleados'!A272="","",'1. Datos de los empleados'!B272)</f>
        <v/>
      </c>
      <c r="C271" s="11" t="str">
        <f>IF('1. Datos de los empleados'!A272="","",'1. Datos de los empleados'!C272)</f>
        <v/>
      </c>
      <c r="D271" s="11" t="str">
        <f>IF('1. Datos de los empleados'!A272="","",'1. Datos de los empleados'!D272)</f>
        <v/>
      </c>
      <c r="E271" s="11" t="str">
        <f>IF('1. Datos de los empleados'!A272="","",'1. Datos de los empleados'!E272)</f>
        <v/>
      </c>
      <c r="F271" s="12" t="str">
        <f>IF('1. Datos de los empleados'!A272="","",'1. Datos de los empleados'!J272+'1. Datos de los empleados'!N272)</f>
        <v/>
      </c>
      <c r="G271" s="12" t="str">
        <f>IF('1. Datos de los empleados'!E272="","",'1. Datos de los empleados'!R272)</f>
        <v/>
      </c>
      <c r="H271" s="13" t="str">
        <f>IF(A271="","",'1. Datos de los empleados'!T272-VLOOKUP(C271,Tbl2_CalculationTool[],3,FALSE))</f>
        <v/>
      </c>
      <c r="I271" s="14" t="str">
        <f>IF(A271="","",('1. Datos de los empleados'!T272-VLOOKUP(C271,Tbl2_CalculationTool[],3,FALSE))/VLOOKUP(C271,Tbl2_CalculationTool[],3,FALSE))</f>
        <v/>
      </c>
      <c r="J271" s="15"/>
      <c r="K271" s="15"/>
      <c r="L271" s="15"/>
      <c r="M271" s="15"/>
      <c r="N271" s="15"/>
      <c r="O271" s="15"/>
      <c r="P271" s="15"/>
    </row>
    <row r="272" spans="1:16">
      <c r="A272" s="39" t="str">
        <f>IF('1. Datos de los empleados'!A273="","",'1. Datos de los empleados'!A273)</f>
        <v/>
      </c>
      <c r="B272" s="11" t="str">
        <f>IF('1. Datos de los empleados'!A273="","",'1. Datos de los empleados'!B273)</f>
        <v/>
      </c>
      <c r="C272" s="11" t="str">
        <f>IF('1. Datos de los empleados'!A273="","",'1. Datos de los empleados'!C273)</f>
        <v/>
      </c>
      <c r="D272" s="11" t="str">
        <f>IF('1. Datos de los empleados'!A273="","",'1. Datos de los empleados'!D273)</f>
        <v/>
      </c>
      <c r="E272" s="11" t="str">
        <f>IF('1. Datos de los empleados'!A273="","",'1. Datos de los empleados'!E273)</f>
        <v/>
      </c>
      <c r="F272" s="12" t="str">
        <f>IF('1. Datos de los empleados'!A273="","",'1. Datos de los empleados'!J273+'1. Datos de los empleados'!N273)</f>
        <v/>
      </c>
      <c r="G272" s="12" t="str">
        <f>IF('1. Datos de los empleados'!E273="","",'1. Datos de los empleados'!R273)</f>
        <v/>
      </c>
      <c r="H272" s="13" t="str">
        <f>IF(A272="","",'1. Datos de los empleados'!T273-VLOOKUP(C272,Tbl2_CalculationTool[],3,FALSE))</f>
        <v/>
      </c>
      <c r="I272" s="14" t="str">
        <f>IF(A272="","",('1. Datos de los empleados'!T273-VLOOKUP(C272,Tbl2_CalculationTool[],3,FALSE))/VLOOKUP(C272,Tbl2_CalculationTool[],3,FALSE))</f>
        <v/>
      </c>
      <c r="J272" s="15"/>
      <c r="K272" s="15"/>
      <c r="L272" s="15"/>
      <c r="M272" s="15"/>
      <c r="N272" s="15"/>
      <c r="O272" s="15"/>
      <c r="P272" s="15"/>
    </row>
    <row r="273" spans="1:16">
      <c r="A273" s="39" t="str">
        <f>IF('1. Datos de los empleados'!A274="","",'1. Datos de los empleados'!A274)</f>
        <v/>
      </c>
      <c r="B273" s="11" t="str">
        <f>IF('1. Datos de los empleados'!A274="","",'1. Datos de los empleados'!B274)</f>
        <v/>
      </c>
      <c r="C273" s="11" t="str">
        <f>IF('1. Datos de los empleados'!A274="","",'1. Datos de los empleados'!C274)</f>
        <v/>
      </c>
      <c r="D273" s="11" t="str">
        <f>IF('1. Datos de los empleados'!A274="","",'1. Datos de los empleados'!D274)</f>
        <v/>
      </c>
      <c r="E273" s="11" t="str">
        <f>IF('1. Datos de los empleados'!A274="","",'1. Datos de los empleados'!E274)</f>
        <v/>
      </c>
      <c r="F273" s="12" t="str">
        <f>IF('1. Datos de los empleados'!A274="","",'1. Datos de los empleados'!J274+'1. Datos de los empleados'!N274)</f>
        <v/>
      </c>
      <c r="G273" s="12" t="str">
        <f>IF('1. Datos de los empleados'!E274="","",'1. Datos de los empleados'!R274)</f>
        <v/>
      </c>
      <c r="H273" s="13" t="str">
        <f>IF(A273="","",'1. Datos de los empleados'!T274-VLOOKUP(C273,Tbl2_CalculationTool[],3,FALSE))</f>
        <v/>
      </c>
      <c r="I273" s="14" t="str">
        <f>IF(A273="","",('1. Datos de los empleados'!T274-VLOOKUP(C273,Tbl2_CalculationTool[],3,FALSE))/VLOOKUP(C273,Tbl2_CalculationTool[],3,FALSE))</f>
        <v/>
      </c>
      <c r="J273" s="15"/>
      <c r="K273" s="15"/>
      <c r="L273" s="15"/>
      <c r="M273" s="15"/>
      <c r="N273" s="15"/>
      <c r="O273" s="15"/>
      <c r="P273" s="15"/>
    </row>
    <row r="274" spans="1:16">
      <c r="A274" s="39" t="str">
        <f>IF('1. Datos de los empleados'!A275="","",'1. Datos de los empleados'!A275)</f>
        <v/>
      </c>
      <c r="B274" s="11" t="str">
        <f>IF('1. Datos de los empleados'!A275="","",'1. Datos de los empleados'!B275)</f>
        <v/>
      </c>
      <c r="C274" s="11" t="str">
        <f>IF('1. Datos de los empleados'!A275="","",'1. Datos de los empleados'!C275)</f>
        <v/>
      </c>
      <c r="D274" s="11" t="str">
        <f>IF('1. Datos de los empleados'!A275="","",'1. Datos de los empleados'!D275)</f>
        <v/>
      </c>
      <c r="E274" s="11" t="str">
        <f>IF('1. Datos de los empleados'!A275="","",'1. Datos de los empleados'!E275)</f>
        <v/>
      </c>
      <c r="F274" s="12" t="str">
        <f>IF('1. Datos de los empleados'!A275="","",'1. Datos de los empleados'!J275+'1. Datos de los empleados'!N275)</f>
        <v/>
      </c>
      <c r="G274" s="12" t="str">
        <f>IF('1. Datos de los empleados'!E275="","",'1. Datos de los empleados'!R275)</f>
        <v/>
      </c>
      <c r="H274" s="13" t="str">
        <f>IF(A274="","",'1. Datos de los empleados'!T275-VLOOKUP(C274,Tbl2_CalculationTool[],3,FALSE))</f>
        <v/>
      </c>
      <c r="I274" s="14" t="str">
        <f>IF(A274="","",('1. Datos de los empleados'!T275-VLOOKUP(C274,Tbl2_CalculationTool[],3,FALSE))/VLOOKUP(C274,Tbl2_CalculationTool[],3,FALSE))</f>
        <v/>
      </c>
      <c r="J274" s="15"/>
      <c r="K274" s="15"/>
      <c r="L274" s="15"/>
      <c r="M274" s="15"/>
      <c r="N274" s="15"/>
      <c r="O274" s="15"/>
      <c r="P274" s="15"/>
    </row>
    <row r="275" spans="1:16">
      <c r="A275" s="39" t="str">
        <f>IF('1. Datos de los empleados'!A276="","",'1. Datos de los empleados'!A276)</f>
        <v/>
      </c>
      <c r="B275" s="11" t="str">
        <f>IF('1. Datos de los empleados'!A276="","",'1. Datos de los empleados'!B276)</f>
        <v/>
      </c>
      <c r="C275" s="11" t="str">
        <f>IF('1. Datos de los empleados'!A276="","",'1. Datos de los empleados'!C276)</f>
        <v/>
      </c>
      <c r="D275" s="11" t="str">
        <f>IF('1. Datos de los empleados'!A276="","",'1. Datos de los empleados'!D276)</f>
        <v/>
      </c>
      <c r="E275" s="11" t="str">
        <f>IF('1. Datos de los empleados'!A276="","",'1. Datos de los empleados'!E276)</f>
        <v/>
      </c>
      <c r="F275" s="12" t="str">
        <f>IF('1. Datos de los empleados'!A276="","",'1. Datos de los empleados'!J276+'1. Datos de los empleados'!N276)</f>
        <v/>
      </c>
      <c r="G275" s="12" t="str">
        <f>IF('1. Datos de los empleados'!E276="","",'1. Datos de los empleados'!R276)</f>
        <v/>
      </c>
      <c r="H275" s="13" t="str">
        <f>IF(A275="","",'1. Datos de los empleados'!T276-VLOOKUP(C275,Tbl2_CalculationTool[],3,FALSE))</f>
        <v/>
      </c>
      <c r="I275" s="14" t="str">
        <f>IF(A275="","",('1. Datos de los empleados'!T276-VLOOKUP(C275,Tbl2_CalculationTool[],3,FALSE))/VLOOKUP(C275,Tbl2_CalculationTool[],3,FALSE))</f>
        <v/>
      </c>
      <c r="J275" s="15"/>
      <c r="K275" s="15"/>
      <c r="L275" s="15"/>
      <c r="M275" s="15"/>
      <c r="N275" s="15"/>
      <c r="O275" s="15"/>
      <c r="P275" s="15"/>
    </row>
    <row r="276" spans="1:16">
      <c r="A276" s="39" t="str">
        <f>IF('1. Datos de los empleados'!A277="","",'1. Datos de los empleados'!A277)</f>
        <v/>
      </c>
      <c r="B276" s="11" t="str">
        <f>IF('1. Datos de los empleados'!A277="","",'1. Datos de los empleados'!B277)</f>
        <v/>
      </c>
      <c r="C276" s="11" t="str">
        <f>IF('1. Datos de los empleados'!A277="","",'1. Datos de los empleados'!C277)</f>
        <v/>
      </c>
      <c r="D276" s="11" t="str">
        <f>IF('1. Datos de los empleados'!A277="","",'1. Datos de los empleados'!D277)</f>
        <v/>
      </c>
      <c r="E276" s="11" t="str">
        <f>IF('1. Datos de los empleados'!A277="","",'1. Datos de los empleados'!E277)</f>
        <v/>
      </c>
      <c r="F276" s="12" t="str">
        <f>IF('1. Datos de los empleados'!A277="","",'1. Datos de los empleados'!J277+'1. Datos de los empleados'!N277)</f>
        <v/>
      </c>
      <c r="G276" s="12" t="str">
        <f>IF('1. Datos de los empleados'!E277="","",'1. Datos de los empleados'!R277)</f>
        <v/>
      </c>
      <c r="H276" s="13" t="str">
        <f>IF(A276="","",'1. Datos de los empleados'!T277-VLOOKUP(C276,Tbl2_CalculationTool[],3,FALSE))</f>
        <v/>
      </c>
      <c r="I276" s="14" t="str">
        <f>IF(A276="","",('1. Datos de los empleados'!T277-VLOOKUP(C276,Tbl2_CalculationTool[],3,FALSE))/VLOOKUP(C276,Tbl2_CalculationTool[],3,FALSE))</f>
        <v/>
      </c>
      <c r="J276" s="15"/>
      <c r="K276" s="15"/>
      <c r="L276" s="15"/>
      <c r="M276" s="15"/>
      <c r="N276" s="15"/>
      <c r="O276" s="15"/>
      <c r="P276" s="15"/>
    </row>
    <row r="277" spans="1:16">
      <c r="A277" s="39" t="str">
        <f>IF('1. Datos de los empleados'!A278="","",'1. Datos de los empleados'!A278)</f>
        <v/>
      </c>
      <c r="B277" s="11" t="str">
        <f>IF('1. Datos de los empleados'!A278="","",'1. Datos de los empleados'!B278)</f>
        <v/>
      </c>
      <c r="C277" s="11" t="str">
        <f>IF('1. Datos de los empleados'!A278="","",'1. Datos de los empleados'!C278)</f>
        <v/>
      </c>
      <c r="D277" s="11" t="str">
        <f>IF('1. Datos de los empleados'!A278="","",'1. Datos de los empleados'!D278)</f>
        <v/>
      </c>
      <c r="E277" s="11" t="str">
        <f>IF('1. Datos de los empleados'!A278="","",'1. Datos de los empleados'!E278)</f>
        <v/>
      </c>
      <c r="F277" s="12" t="str">
        <f>IF('1. Datos de los empleados'!A278="","",'1. Datos de los empleados'!J278+'1. Datos de los empleados'!N278)</f>
        <v/>
      </c>
      <c r="G277" s="12" t="str">
        <f>IF('1. Datos de los empleados'!E278="","",'1. Datos de los empleados'!R278)</f>
        <v/>
      </c>
      <c r="H277" s="13" t="str">
        <f>IF(A277="","",'1. Datos de los empleados'!T278-VLOOKUP(C277,Tbl2_CalculationTool[],3,FALSE))</f>
        <v/>
      </c>
      <c r="I277" s="14" t="str">
        <f>IF(A277="","",('1. Datos de los empleados'!T278-VLOOKUP(C277,Tbl2_CalculationTool[],3,FALSE))/VLOOKUP(C277,Tbl2_CalculationTool[],3,FALSE))</f>
        <v/>
      </c>
      <c r="J277" s="15"/>
      <c r="K277" s="15"/>
      <c r="L277" s="15"/>
      <c r="M277" s="15"/>
      <c r="N277" s="15"/>
      <c r="O277" s="15"/>
      <c r="P277" s="15"/>
    </row>
    <row r="278" spans="1:16">
      <c r="A278" s="39" t="str">
        <f>IF('1. Datos de los empleados'!A279="","",'1. Datos de los empleados'!A279)</f>
        <v/>
      </c>
      <c r="B278" s="11" t="str">
        <f>IF('1. Datos de los empleados'!A279="","",'1. Datos de los empleados'!B279)</f>
        <v/>
      </c>
      <c r="C278" s="11" t="str">
        <f>IF('1. Datos de los empleados'!A279="","",'1. Datos de los empleados'!C279)</f>
        <v/>
      </c>
      <c r="D278" s="11" t="str">
        <f>IF('1. Datos de los empleados'!A279="","",'1. Datos de los empleados'!D279)</f>
        <v/>
      </c>
      <c r="E278" s="11" t="str">
        <f>IF('1. Datos de los empleados'!A279="","",'1. Datos de los empleados'!E279)</f>
        <v/>
      </c>
      <c r="F278" s="12" t="str">
        <f>IF('1. Datos de los empleados'!A279="","",'1. Datos de los empleados'!J279+'1. Datos de los empleados'!N279)</f>
        <v/>
      </c>
      <c r="G278" s="12" t="str">
        <f>IF('1. Datos de los empleados'!E279="","",'1. Datos de los empleados'!R279)</f>
        <v/>
      </c>
      <c r="H278" s="13" t="str">
        <f>IF(A278="","",'1. Datos de los empleados'!T279-VLOOKUP(C278,Tbl2_CalculationTool[],3,FALSE))</f>
        <v/>
      </c>
      <c r="I278" s="14" t="str">
        <f>IF(A278="","",('1. Datos de los empleados'!T279-VLOOKUP(C278,Tbl2_CalculationTool[],3,FALSE))/VLOOKUP(C278,Tbl2_CalculationTool[],3,FALSE))</f>
        <v/>
      </c>
      <c r="J278" s="15"/>
      <c r="K278" s="15"/>
      <c r="L278" s="15"/>
      <c r="M278" s="15"/>
      <c r="N278" s="15"/>
      <c r="O278" s="15"/>
      <c r="P278" s="15"/>
    </row>
    <row r="279" spans="1:16">
      <c r="A279" s="39" t="str">
        <f>IF('1. Datos de los empleados'!A280="","",'1. Datos de los empleados'!A280)</f>
        <v/>
      </c>
      <c r="B279" s="11" t="str">
        <f>IF('1. Datos de los empleados'!A280="","",'1. Datos de los empleados'!B280)</f>
        <v/>
      </c>
      <c r="C279" s="11" t="str">
        <f>IF('1. Datos de los empleados'!A280="","",'1. Datos de los empleados'!C280)</f>
        <v/>
      </c>
      <c r="D279" s="11" t="str">
        <f>IF('1. Datos de los empleados'!A280="","",'1. Datos de los empleados'!D280)</f>
        <v/>
      </c>
      <c r="E279" s="11" t="str">
        <f>IF('1. Datos de los empleados'!A280="","",'1. Datos de los empleados'!E280)</f>
        <v/>
      </c>
      <c r="F279" s="12" t="str">
        <f>IF('1. Datos de los empleados'!A280="","",'1. Datos de los empleados'!J280+'1. Datos de los empleados'!N280)</f>
        <v/>
      </c>
      <c r="G279" s="12" t="str">
        <f>IF('1. Datos de los empleados'!E280="","",'1. Datos de los empleados'!R280)</f>
        <v/>
      </c>
      <c r="H279" s="13" t="str">
        <f>IF(A279="","",'1. Datos de los empleados'!T280-VLOOKUP(C279,Tbl2_CalculationTool[],3,FALSE))</f>
        <v/>
      </c>
      <c r="I279" s="14" t="str">
        <f>IF(A279="","",('1. Datos de los empleados'!T280-VLOOKUP(C279,Tbl2_CalculationTool[],3,FALSE))/VLOOKUP(C279,Tbl2_CalculationTool[],3,FALSE))</f>
        <v/>
      </c>
      <c r="J279" s="15"/>
      <c r="K279" s="15"/>
      <c r="L279" s="15"/>
      <c r="M279" s="15"/>
      <c r="N279" s="15"/>
      <c r="O279" s="15"/>
      <c r="P279" s="15"/>
    </row>
    <row r="280" spans="1:16">
      <c r="A280" s="39" t="str">
        <f>IF('1. Datos de los empleados'!A281="","",'1. Datos de los empleados'!A281)</f>
        <v/>
      </c>
      <c r="B280" s="11" t="str">
        <f>IF('1. Datos de los empleados'!A281="","",'1. Datos de los empleados'!B281)</f>
        <v/>
      </c>
      <c r="C280" s="11" t="str">
        <f>IF('1. Datos de los empleados'!A281="","",'1. Datos de los empleados'!C281)</f>
        <v/>
      </c>
      <c r="D280" s="11" t="str">
        <f>IF('1. Datos de los empleados'!A281="","",'1. Datos de los empleados'!D281)</f>
        <v/>
      </c>
      <c r="E280" s="11" t="str">
        <f>IF('1. Datos de los empleados'!A281="","",'1. Datos de los empleados'!E281)</f>
        <v/>
      </c>
      <c r="F280" s="12" t="str">
        <f>IF('1. Datos de los empleados'!A281="","",'1. Datos de los empleados'!J281+'1. Datos de los empleados'!N281)</f>
        <v/>
      </c>
      <c r="G280" s="12" t="str">
        <f>IF('1. Datos de los empleados'!E281="","",'1. Datos de los empleados'!R281)</f>
        <v/>
      </c>
      <c r="H280" s="13" t="str">
        <f>IF(A280="","",'1. Datos de los empleados'!T281-VLOOKUP(C280,Tbl2_CalculationTool[],3,FALSE))</f>
        <v/>
      </c>
      <c r="I280" s="14" t="str">
        <f>IF(A280="","",('1. Datos de los empleados'!T281-VLOOKUP(C280,Tbl2_CalculationTool[],3,FALSE))/VLOOKUP(C280,Tbl2_CalculationTool[],3,FALSE))</f>
        <v/>
      </c>
      <c r="J280" s="15"/>
      <c r="K280" s="15"/>
      <c r="L280" s="15"/>
      <c r="M280" s="15"/>
      <c r="N280" s="15"/>
      <c r="O280" s="15"/>
      <c r="P280" s="15"/>
    </row>
    <row r="281" spans="1:16">
      <c r="A281" s="39" t="str">
        <f>IF('1. Datos de los empleados'!A282="","",'1. Datos de los empleados'!A282)</f>
        <v/>
      </c>
      <c r="B281" s="11" t="str">
        <f>IF('1. Datos de los empleados'!A282="","",'1. Datos de los empleados'!B282)</f>
        <v/>
      </c>
      <c r="C281" s="11" t="str">
        <f>IF('1. Datos de los empleados'!A282="","",'1. Datos de los empleados'!C282)</f>
        <v/>
      </c>
      <c r="D281" s="11" t="str">
        <f>IF('1. Datos de los empleados'!A282="","",'1. Datos de los empleados'!D282)</f>
        <v/>
      </c>
      <c r="E281" s="11" t="str">
        <f>IF('1. Datos de los empleados'!A282="","",'1. Datos de los empleados'!E282)</f>
        <v/>
      </c>
      <c r="F281" s="12" t="str">
        <f>IF('1. Datos de los empleados'!A282="","",'1. Datos de los empleados'!J282+'1. Datos de los empleados'!N282)</f>
        <v/>
      </c>
      <c r="G281" s="12" t="str">
        <f>IF('1. Datos de los empleados'!E282="","",'1. Datos de los empleados'!R282)</f>
        <v/>
      </c>
      <c r="H281" s="13" t="str">
        <f>IF(A281="","",'1. Datos de los empleados'!T282-VLOOKUP(C281,Tbl2_CalculationTool[],3,FALSE))</f>
        <v/>
      </c>
      <c r="I281" s="14" t="str">
        <f>IF(A281="","",('1. Datos de los empleados'!T282-VLOOKUP(C281,Tbl2_CalculationTool[],3,FALSE))/VLOOKUP(C281,Tbl2_CalculationTool[],3,FALSE))</f>
        <v/>
      </c>
      <c r="J281" s="15"/>
      <c r="K281" s="15"/>
      <c r="L281" s="15"/>
      <c r="M281" s="15"/>
      <c r="N281" s="15"/>
      <c r="O281" s="15"/>
      <c r="P281" s="15"/>
    </row>
    <row r="282" spans="1:16">
      <c r="A282" s="39" t="str">
        <f>IF('1. Datos de los empleados'!A283="","",'1. Datos de los empleados'!A283)</f>
        <v/>
      </c>
      <c r="B282" s="11" t="str">
        <f>IF('1. Datos de los empleados'!A283="","",'1. Datos de los empleados'!B283)</f>
        <v/>
      </c>
      <c r="C282" s="11" t="str">
        <f>IF('1. Datos de los empleados'!A283="","",'1. Datos de los empleados'!C283)</f>
        <v/>
      </c>
      <c r="D282" s="11" t="str">
        <f>IF('1. Datos de los empleados'!A283="","",'1. Datos de los empleados'!D283)</f>
        <v/>
      </c>
      <c r="E282" s="11" t="str">
        <f>IF('1. Datos de los empleados'!A283="","",'1. Datos de los empleados'!E283)</f>
        <v/>
      </c>
      <c r="F282" s="12" t="str">
        <f>IF('1. Datos de los empleados'!A283="","",'1. Datos de los empleados'!J283+'1. Datos de los empleados'!N283)</f>
        <v/>
      </c>
      <c r="G282" s="12" t="str">
        <f>IF('1. Datos de los empleados'!E283="","",'1. Datos de los empleados'!R283)</f>
        <v/>
      </c>
      <c r="H282" s="13" t="str">
        <f>IF(A282="","",'1. Datos de los empleados'!T283-VLOOKUP(C282,Tbl2_CalculationTool[],3,FALSE))</f>
        <v/>
      </c>
      <c r="I282" s="14" t="str">
        <f>IF(A282="","",('1. Datos de los empleados'!T283-VLOOKUP(C282,Tbl2_CalculationTool[],3,FALSE))/VLOOKUP(C282,Tbl2_CalculationTool[],3,FALSE))</f>
        <v/>
      </c>
      <c r="J282" s="15"/>
      <c r="K282" s="15"/>
      <c r="L282" s="15"/>
      <c r="M282" s="15"/>
      <c r="N282" s="15"/>
      <c r="O282" s="15"/>
      <c r="P282" s="15"/>
    </row>
    <row r="283" spans="1:16">
      <c r="A283" s="39" t="str">
        <f>IF('1. Datos de los empleados'!A284="","",'1. Datos de los empleados'!A284)</f>
        <v/>
      </c>
      <c r="B283" s="11" t="str">
        <f>IF('1. Datos de los empleados'!A284="","",'1. Datos de los empleados'!B284)</f>
        <v/>
      </c>
      <c r="C283" s="11" t="str">
        <f>IF('1. Datos de los empleados'!A284="","",'1. Datos de los empleados'!C284)</f>
        <v/>
      </c>
      <c r="D283" s="11" t="str">
        <f>IF('1. Datos de los empleados'!A284="","",'1. Datos de los empleados'!D284)</f>
        <v/>
      </c>
      <c r="E283" s="11" t="str">
        <f>IF('1. Datos de los empleados'!A284="","",'1. Datos de los empleados'!E284)</f>
        <v/>
      </c>
      <c r="F283" s="12" t="str">
        <f>IF('1. Datos de los empleados'!A284="","",'1. Datos de los empleados'!J284+'1. Datos de los empleados'!N284)</f>
        <v/>
      </c>
      <c r="G283" s="12" t="str">
        <f>IF('1. Datos de los empleados'!E284="","",'1. Datos de los empleados'!R284)</f>
        <v/>
      </c>
      <c r="H283" s="13" t="str">
        <f>IF(A283="","",'1. Datos de los empleados'!T284-VLOOKUP(C283,Tbl2_CalculationTool[],3,FALSE))</f>
        <v/>
      </c>
      <c r="I283" s="14" t="str">
        <f>IF(A283="","",('1. Datos de los empleados'!T284-VLOOKUP(C283,Tbl2_CalculationTool[],3,FALSE))/VLOOKUP(C283,Tbl2_CalculationTool[],3,FALSE))</f>
        <v/>
      </c>
      <c r="J283" s="15"/>
      <c r="K283" s="15"/>
      <c r="L283" s="15"/>
      <c r="M283" s="15"/>
      <c r="N283" s="15"/>
      <c r="O283" s="15"/>
      <c r="P283" s="15"/>
    </row>
    <row r="284" spans="1:16">
      <c r="A284" s="39" t="str">
        <f>IF('1. Datos de los empleados'!A285="","",'1. Datos de los empleados'!A285)</f>
        <v/>
      </c>
      <c r="B284" s="11" t="str">
        <f>IF('1. Datos de los empleados'!A285="","",'1. Datos de los empleados'!B285)</f>
        <v/>
      </c>
      <c r="C284" s="11" t="str">
        <f>IF('1. Datos de los empleados'!A285="","",'1. Datos de los empleados'!C285)</f>
        <v/>
      </c>
      <c r="D284" s="11" t="str">
        <f>IF('1. Datos de los empleados'!A285="","",'1. Datos de los empleados'!D285)</f>
        <v/>
      </c>
      <c r="E284" s="11" t="str">
        <f>IF('1. Datos de los empleados'!A285="","",'1. Datos de los empleados'!E285)</f>
        <v/>
      </c>
      <c r="F284" s="12" t="str">
        <f>IF('1. Datos de los empleados'!A285="","",'1. Datos de los empleados'!J285+'1. Datos de los empleados'!N285)</f>
        <v/>
      </c>
      <c r="G284" s="12" t="str">
        <f>IF('1. Datos de los empleados'!E285="","",'1. Datos de los empleados'!R285)</f>
        <v/>
      </c>
      <c r="H284" s="13" t="str">
        <f>IF(A284="","",'1. Datos de los empleados'!T285-VLOOKUP(C284,Tbl2_CalculationTool[],3,FALSE))</f>
        <v/>
      </c>
      <c r="I284" s="14" t="str">
        <f>IF(A284="","",('1. Datos de los empleados'!T285-VLOOKUP(C284,Tbl2_CalculationTool[],3,FALSE))/VLOOKUP(C284,Tbl2_CalculationTool[],3,FALSE))</f>
        <v/>
      </c>
      <c r="J284" s="15"/>
      <c r="K284" s="15"/>
      <c r="L284" s="15"/>
      <c r="M284" s="15"/>
      <c r="N284" s="15"/>
      <c r="O284" s="15"/>
      <c r="P284" s="15"/>
    </row>
    <row r="285" spans="1:16">
      <c r="A285" s="39" t="str">
        <f>IF('1. Datos de los empleados'!A286="","",'1. Datos de los empleados'!A286)</f>
        <v/>
      </c>
      <c r="B285" s="11" t="str">
        <f>IF('1. Datos de los empleados'!A286="","",'1. Datos de los empleados'!B286)</f>
        <v/>
      </c>
      <c r="C285" s="11" t="str">
        <f>IF('1. Datos de los empleados'!A286="","",'1. Datos de los empleados'!C286)</f>
        <v/>
      </c>
      <c r="D285" s="11" t="str">
        <f>IF('1. Datos de los empleados'!A286="","",'1. Datos de los empleados'!D286)</f>
        <v/>
      </c>
      <c r="E285" s="11" t="str">
        <f>IF('1. Datos de los empleados'!A286="","",'1. Datos de los empleados'!E286)</f>
        <v/>
      </c>
      <c r="F285" s="12" t="str">
        <f>IF('1. Datos de los empleados'!A286="","",'1. Datos de los empleados'!J286+'1. Datos de los empleados'!N286)</f>
        <v/>
      </c>
      <c r="G285" s="12" t="str">
        <f>IF('1. Datos de los empleados'!E286="","",'1. Datos de los empleados'!R286)</f>
        <v/>
      </c>
      <c r="H285" s="13" t="str">
        <f>IF(A285="","",'1. Datos de los empleados'!T286-VLOOKUP(C285,Tbl2_CalculationTool[],3,FALSE))</f>
        <v/>
      </c>
      <c r="I285" s="14" t="str">
        <f>IF(A285="","",('1. Datos de los empleados'!T286-VLOOKUP(C285,Tbl2_CalculationTool[],3,FALSE))/VLOOKUP(C285,Tbl2_CalculationTool[],3,FALSE))</f>
        <v/>
      </c>
      <c r="J285" s="15"/>
      <c r="K285" s="15"/>
      <c r="L285" s="15"/>
      <c r="M285" s="15"/>
      <c r="N285" s="15"/>
      <c r="O285" s="15"/>
      <c r="P285" s="15"/>
    </row>
    <row r="286" spans="1:16">
      <c r="A286" s="39" t="str">
        <f>IF('1. Datos de los empleados'!A287="","",'1. Datos de los empleados'!A287)</f>
        <v/>
      </c>
      <c r="B286" s="11" t="str">
        <f>IF('1. Datos de los empleados'!A287="","",'1. Datos de los empleados'!B287)</f>
        <v/>
      </c>
      <c r="C286" s="11" t="str">
        <f>IF('1. Datos de los empleados'!A287="","",'1. Datos de los empleados'!C287)</f>
        <v/>
      </c>
      <c r="D286" s="11" t="str">
        <f>IF('1. Datos de los empleados'!A287="","",'1. Datos de los empleados'!D287)</f>
        <v/>
      </c>
      <c r="E286" s="11" t="str">
        <f>IF('1. Datos de los empleados'!A287="","",'1. Datos de los empleados'!E287)</f>
        <v/>
      </c>
      <c r="F286" s="12" t="str">
        <f>IF('1. Datos de los empleados'!A287="","",'1. Datos de los empleados'!J287+'1. Datos de los empleados'!N287)</f>
        <v/>
      </c>
      <c r="G286" s="12" t="str">
        <f>IF('1. Datos de los empleados'!E287="","",'1. Datos de los empleados'!R287)</f>
        <v/>
      </c>
      <c r="H286" s="13" t="str">
        <f>IF(A286="","",'1. Datos de los empleados'!T287-VLOOKUP(C286,Tbl2_CalculationTool[],3,FALSE))</f>
        <v/>
      </c>
      <c r="I286" s="14" t="str">
        <f>IF(A286="","",('1. Datos de los empleados'!T287-VLOOKUP(C286,Tbl2_CalculationTool[],3,FALSE))/VLOOKUP(C286,Tbl2_CalculationTool[],3,FALSE))</f>
        <v/>
      </c>
      <c r="J286" s="15"/>
      <c r="K286" s="15"/>
      <c r="L286" s="15"/>
      <c r="M286" s="15"/>
      <c r="N286" s="15"/>
      <c r="O286" s="15"/>
      <c r="P286" s="15"/>
    </row>
    <row r="287" spans="1:16">
      <c r="A287" s="39" t="str">
        <f>IF('1. Datos de los empleados'!A288="","",'1. Datos de los empleados'!A288)</f>
        <v/>
      </c>
      <c r="B287" s="11" t="str">
        <f>IF('1. Datos de los empleados'!A288="","",'1. Datos de los empleados'!B288)</f>
        <v/>
      </c>
      <c r="C287" s="11" t="str">
        <f>IF('1. Datos de los empleados'!A288="","",'1. Datos de los empleados'!C288)</f>
        <v/>
      </c>
      <c r="D287" s="11" t="str">
        <f>IF('1. Datos de los empleados'!A288="","",'1. Datos de los empleados'!D288)</f>
        <v/>
      </c>
      <c r="E287" s="11" t="str">
        <f>IF('1. Datos de los empleados'!A288="","",'1. Datos de los empleados'!E288)</f>
        <v/>
      </c>
      <c r="F287" s="12" t="str">
        <f>IF('1. Datos de los empleados'!A288="","",'1. Datos de los empleados'!J288+'1. Datos de los empleados'!N288)</f>
        <v/>
      </c>
      <c r="G287" s="12" t="str">
        <f>IF('1. Datos de los empleados'!E288="","",'1. Datos de los empleados'!R288)</f>
        <v/>
      </c>
      <c r="H287" s="13" t="str">
        <f>IF(A287="","",'1. Datos de los empleados'!T288-VLOOKUP(C287,Tbl2_CalculationTool[],3,FALSE))</f>
        <v/>
      </c>
      <c r="I287" s="14" t="str">
        <f>IF(A287="","",('1. Datos de los empleados'!T288-VLOOKUP(C287,Tbl2_CalculationTool[],3,FALSE))/VLOOKUP(C287,Tbl2_CalculationTool[],3,FALSE))</f>
        <v/>
      </c>
      <c r="J287" s="15"/>
      <c r="K287" s="15"/>
      <c r="L287" s="15"/>
      <c r="M287" s="15"/>
      <c r="N287" s="15"/>
      <c r="O287" s="15"/>
      <c r="P287" s="15"/>
    </row>
    <row r="288" spans="1:16">
      <c r="A288" s="39" t="str">
        <f>IF('1. Datos de los empleados'!A289="","",'1. Datos de los empleados'!A289)</f>
        <v/>
      </c>
      <c r="B288" s="11" t="str">
        <f>IF('1. Datos de los empleados'!A289="","",'1. Datos de los empleados'!B289)</f>
        <v/>
      </c>
      <c r="C288" s="11" t="str">
        <f>IF('1. Datos de los empleados'!A289="","",'1. Datos de los empleados'!C289)</f>
        <v/>
      </c>
      <c r="D288" s="11" t="str">
        <f>IF('1. Datos de los empleados'!A289="","",'1. Datos de los empleados'!D289)</f>
        <v/>
      </c>
      <c r="E288" s="11" t="str">
        <f>IF('1. Datos de los empleados'!A289="","",'1. Datos de los empleados'!E289)</f>
        <v/>
      </c>
      <c r="F288" s="12" t="str">
        <f>IF('1. Datos de los empleados'!A289="","",'1. Datos de los empleados'!J289+'1. Datos de los empleados'!N289)</f>
        <v/>
      </c>
      <c r="G288" s="12" t="str">
        <f>IF('1. Datos de los empleados'!E289="","",'1. Datos de los empleados'!R289)</f>
        <v/>
      </c>
      <c r="H288" s="13" t="str">
        <f>IF(A288="","",'1. Datos de los empleados'!T289-VLOOKUP(C288,Tbl2_CalculationTool[],3,FALSE))</f>
        <v/>
      </c>
      <c r="I288" s="14" t="str">
        <f>IF(A288="","",('1. Datos de los empleados'!T289-VLOOKUP(C288,Tbl2_CalculationTool[],3,FALSE))/VLOOKUP(C288,Tbl2_CalculationTool[],3,FALSE))</f>
        <v/>
      </c>
      <c r="J288" s="15"/>
      <c r="K288" s="15"/>
      <c r="L288" s="15"/>
      <c r="M288" s="15"/>
      <c r="N288" s="15"/>
      <c r="O288" s="15"/>
      <c r="P288" s="15"/>
    </row>
    <row r="289" spans="1:16">
      <c r="A289" s="39" t="str">
        <f>IF('1. Datos de los empleados'!A290="","",'1. Datos de los empleados'!A290)</f>
        <v/>
      </c>
      <c r="B289" s="11" t="str">
        <f>IF('1. Datos de los empleados'!A290="","",'1. Datos de los empleados'!B290)</f>
        <v/>
      </c>
      <c r="C289" s="11" t="str">
        <f>IF('1. Datos de los empleados'!A290="","",'1. Datos de los empleados'!C290)</f>
        <v/>
      </c>
      <c r="D289" s="11" t="str">
        <f>IF('1. Datos de los empleados'!A290="","",'1. Datos de los empleados'!D290)</f>
        <v/>
      </c>
      <c r="E289" s="11" t="str">
        <f>IF('1. Datos de los empleados'!A290="","",'1. Datos de los empleados'!E290)</f>
        <v/>
      </c>
      <c r="F289" s="12" t="str">
        <f>IF('1. Datos de los empleados'!A290="","",'1. Datos de los empleados'!J290+'1. Datos de los empleados'!N290)</f>
        <v/>
      </c>
      <c r="G289" s="12" t="str">
        <f>IF('1. Datos de los empleados'!E290="","",'1. Datos de los empleados'!R290)</f>
        <v/>
      </c>
      <c r="H289" s="13" t="str">
        <f>IF(A289="","",'1. Datos de los empleados'!T290-VLOOKUP(C289,Tbl2_CalculationTool[],3,FALSE))</f>
        <v/>
      </c>
      <c r="I289" s="14" t="str">
        <f>IF(A289="","",('1. Datos de los empleados'!T290-VLOOKUP(C289,Tbl2_CalculationTool[],3,FALSE))/VLOOKUP(C289,Tbl2_CalculationTool[],3,FALSE))</f>
        <v/>
      </c>
      <c r="J289" s="15"/>
      <c r="K289" s="15"/>
      <c r="L289" s="15"/>
      <c r="M289" s="15"/>
      <c r="N289" s="15"/>
      <c r="O289" s="15"/>
      <c r="P289" s="15"/>
    </row>
    <row r="290" spans="1:16">
      <c r="A290" s="39" t="str">
        <f>IF('1. Datos de los empleados'!A291="","",'1. Datos de los empleados'!A291)</f>
        <v/>
      </c>
      <c r="B290" s="11" t="str">
        <f>IF('1. Datos de los empleados'!A291="","",'1. Datos de los empleados'!B291)</f>
        <v/>
      </c>
      <c r="C290" s="11" t="str">
        <f>IF('1. Datos de los empleados'!A291="","",'1. Datos de los empleados'!C291)</f>
        <v/>
      </c>
      <c r="D290" s="11" t="str">
        <f>IF('1. Datos de los empleados'!A291="","",'1. Datos de los empleados'!D291)</f>
        <v/>
      </c>
      <c r="E290" s="11" t="str">
        <f>IF('1. Datos de los empleados'!A291="","",'1. Datos de los empleados'!E291)</f>
        <v/>
      </c>
      <c r="F290" s="12" t="str">
        <f>IF('1. Datos de los empleados'!A291="","",'1. Datos de los empleados'!J291+'1. Datos de los empleados'!N291)</f>
        <v/>
      </c>
      <c r="G290" s="12" t="str">
        <f>IF('1. Datos de los empleados'!E291="","",'1. Datos de los empleados'!R291)</f>
        <v/>
      </c>
      <c r="H290" s="13" t="str">
        <f>IF(A290="","",'1. Datos de los empleados'!T291-VLOOKUP(C290,Tbl2_CalculationTool[],3,FALSE))</f>
        <v/>
      </c>
      <c r="I290" s="14" t="str">
        <f>IF(A290="","",('1. Datos de los empleados'!T291-VLOOKUP(C290,Tbl2_CalculationTool[],3,FALSE))/VLOOKUP(C290,Tbl2_CalculationTool[],3,FALSE))</f>
        <v/>
      </c>
      <c r="J290" s="15"/>
      <c r="K290" s="15"/>
      <c r="L290" s="15"/>
      <c r="M290" s="15"/>
      <c r="N290" s="15"/>
      <c r="O290" s="15"/>
      <c r="P290" s="15"/>
    </row>
    <row r="291" spans="1:16">
      <c r="A291" s="39" t="str">
        <f>IF('1. Datos de los empleados'!A292="","",'1. Datos de los empleados'!A292)</f>
        <v/>
      </c>
      <c r="B291" s="11" t="str">
        <f>IF('1. Datos de los empleados'!A292="","",'1. Datos de los empleados'!B292)</f>
        <v/>
      </c>
      <c r="C291" s="11" t="str">
        <f>IF('1. Datos de los empleados'!A292="","",'1. Datos de los empleados'!C292)</f>
        <v/>
      </c>
      <c r="D291" s="11" t="str">
        <f>IF('1. Datos de los empleados'!A292="","",'1. Datos de los empleados'!D292)</f>
        <v/>
      </c>
      <c r="E291" s="11" t="str">
        <f>IF('1. Datos de los empleados'!A292="","",'1. Datos de los empleados'!E292)</f>
        <v/>
      </c>
      <c r="F291" s="12" t="str">
        <f>IF('1. Datos de los empleados'!A292="","",'1. Datos de los empleados'!J292+'1. Datos de los empleados'!N292)</f>
        <v/>
      </c>
      <c r="G291" s="12" t="str">
        <f>IF('1. Datos de los empleados'!E292="","",'1. Datos de los empleados'!R292)</f>
        <v/>
      </c>
      <c r="H291" s="13" t="str">
        <f>IF(A291="","",'1. Datos de los empleados'!T292-VLOOKUP(C291,Tbl2_CalculationTool[],3,FALSE))</f>
        <v/>
      </c>
      <c r="I291" s="14" t="str">
        <f>IF(A291="","",('1. Datos de los empleados'!T292-VLOOKUP(C291,Tbl2_CalculationTool[],3,FALSE))/VLOOKUP(C291,Tbl2_CalculationTool[],3,FALSE))</f>
        <v/>
      </c>
      <c r="J291" s="15"/>
      <c r="K291" s="15"/>
      <c r="L291" s="15"/>
      <c r="M291" s="15"/>
      <c r="N291" s="15"/>
      <c r="O291" s="15"/>
      <c r="P291" s="15"/>
    </row>
    <row r="292" spans="1:16">
      <c r="A292" s="39" t="str">
        <f>IF('1. Datos de los empleados'!A293="","",'1. Datos de los empleados'!A293)</f>
        <v/>
      </c>
      <c r="B292" s="11" t="str">
        <f>IF('1. Datos de los empleados'!A293="","",'1. Datos de los empleados'!B293)</f>
        <v/>
      </c>
      <c r="C292" s="11" t="str">
        <f>IF('1. Datos de los empleados'!A293="","",'1. Datos de los empleados'!C293)</f>
        <v/>
      </c>
      <c r="D292" s="11" t="str">
        <f>IF('1. Datos de los empleados'!A293="","",'1. Datos de los empleados'!D293)</f>
        <v/>
      </c>
      <c r="E292" s="11" t="str">
        <f>IF('1. Datos de los empleados'!A293="","",'1. Datos de los empleados'!E293)</f>
        <v/>
      </c>
      <c r="F292" s="12" t="str">
        <f>IF('1. Datos de los empleados'!A293="","",'1. Datos de los empleados'!J293+'1. Datos de los empleados'!N293)</f>
        <v/>
      </c>
      <c r="G292" s="12" t="str">
        <f>IF('1. Datos de los empleados'!E293="","",'1. Datos de los empleados'!R293)</f>
        <v/>
      </c>
      <c r="H292" s="13" t="str">
        <f>IF(A292="","",'1. Datos de los empleados'!T293-VLOOKUP(C292,Tbl2_CalculationTool[],3,FALSE))</f>
        <v/>
      </c>
      <c r="I292" s="14" t="str">
        <f>IF(A292="","",('1. Datos de los empleados'!T293-VLOOKUP(C292,Tbl2_CalculationTool[],3,FALSE))/VLOOKUP(C292,Tbl2_CalculationTool[],3,FALSE))</f>
        <v/>
      </c>
      <c r="J292" s="15"/>
      <c r="K292" s="15"/>
      <c r="L292" s="15"/>
      <c r="M292" s="15"/>
      <c r="N292" s="15"/>
      <c r="O292" s="15"/>
      <c r="P292" s="15"/>
    </row>
    <row r="293" spans="1:16">
      <c r="A293" s="39" t="str">
        <f>IF('1. Datos de los empleados'!A294="","",'1. Datos de los empleados'!A294)</f>
        <v/>
      </c>
      <c r="B293" s="11" t="str">
        <f>IF('1. Datos de los empleados'!A294="","",'1. Datos de los empleados'!B294)</f>
        <v/>
      </c>
      <c r="C293" s="11" t="str">
        <f>IF('1. Datos de los empleados'!A294="","",'1. Datos de los empleados'!C294)</f>
        <v/>
      </c>
      <c r="D293" s="11" t="str">
        <f>IF('1. Datos de los empleados'!A294="","",'1. Datos de los empleados'!D294)</f>
        <v/>
      </c>
      <c r="E293" s="11" t="str">
        <f>IF('1. Datos de los empleados'!A294="","",'1. Datos de los empleados'!E294)</f>
        <v/>
      </c>
      <c r="F293" s="12" t="str">
        <f>IF('1. Datos de los empleados'!A294="","",'1. Datos de los empleados'!J294+'1. Datos de los empleados'!N294)</f>
        <v/>
      </c>
      <c r="G293" s="12" t="str">
        <f>IF('1. Datos de los empleados'!E294="","",'1. Datos de los empleados'!R294)</f>
        <v/>
      </c>
      <c r="H293" s="13" t="str">
        <f>IF(A293="","",'1. Datos de los empleados'!T294-VLOOKUP(C293,Tbl2_CalculationTool[],3,FALSE))</f>
        <v/>
      </c>
      <c r="I293" s="14" t="str">
        <f>IF(A293="","",('1. Datos de los empleados'!T294-VLOOKUP(C293,Tbl2_CalculationTool[],3,FALSE))/VLOOKUP(C293,Tbl2_CalculationTool[],3,FALSE))</f>
        <v/>
      </c>
      <c r="J293" s="15"/>
      <c r="K293" s="15"/>
      <c r="L293" s="15"/>
      <c r="M293" s="15"/>
      <c r="N293" s="15"/>
      <c r="O293" s="15"/>
      <c r="P293" s="15"/>
    </row>
    <row r="294" spans="1:16">
      <c r="A294" s="39" t="str">
        <f>IF('1. Datos de los empleados'!A295="","",'1. Datos de los empleados'!A295)</f>
        <v/>
      </c>
      <c r="B294" s="11" t="str">
        <f>IF('1. Datos de los empleados'!A295="","",'1. Datos de los empleados'!B295)</f>
        <v/>
      </c>
      <c r="C294" s="11" t="str">
        <f>IF('1. Datos de los empleados'!A295="","",'1. Datos de los empleados'!C295)</f>
        <v/>
      </c>
      <c r="D294" s="11" t="str">
        <f>IF('1. Datos de los empleados'!A295="","",'1. Datos de los empleados'!D295)</f>
        <v/>
      </c>
      <c r="E294" s="11" t="str">
        <f>IF('1. Datos de los empleados'!A295="","",'1. Datos de los empleados'!E295)</f>
        <v/>
      </c>
      <c r="F294" s="12" t="str">
        <f>IF('1. Datos de los empleados'!A295="","",'1. Datos de los empleados'!J295+'1. Datos de los empleados'!N295)</f>
        <v/>
      </c>
      <c r="G294" s="12" t="str">
        <f>IF('1. Datos de los empleados'!E295="","",'1. Datos de los empleados'!R295)</f>
        <v/>
      </c>
      <c r="H294" s="13" t="str">
        <f>IF(A294="","",'1. Datos de los empleados'!T295-VLOOKUP(C294,Tbl2_CalculationTool[],3,FALSE))</f>
        <v/>
      </c>
      <c r="I294" s="14" t="str">
        <f>IF(A294="","",('1. Datos de los empleados'!T295-VLOOKUP(C294,Tbl2_CalculationTool[],3,FALSE))/VLOOKUP(C294,Tbl2_CalculationTool[],3,FALSE))</f>
        <v/>
      </c>
      <c r="J294" s="15"/>
      <c r="K294" s="15"/>
      <c r="L294" s="15"/>
      <c r="M294" s="15"/>
      <c r="N294" s="15"/>
      <c r="O294" s="15"/>
      <c r="P294" s="15"/>
    </row>
    <row r="295" spans="1:16">
      <c r="A295" s="39" t="str">
        <f>IF('1. Datos de los empleados'!A296="","",'1. Datos de los empleados'!A296)</f>
        <v/>
      </c>
      <c r="B295" s="11" t="str">
        <f>IF('1. Datos de los empleados'!A296="","",'1. Datos de los empleados'!B296)</f>
        <v/>
      </c>
      <c r="C295" s="11" t="str">
        <f>IF('1. Datos de los empleados'!A296="","",'1. Datos de los empleados'!C296)</f>
        <v/>
      </c>
      <c r="D295" s="11" t="str">
        <f>IF('1. Datos de los empleados'!A296="","",'1. Datos de los empleados'!D296)</f>
        <v/>
      </c>
      <c r="E295" s="11" t="str">
        <f>IF('1. Datos de los empleados'!A296="","",'1. Datos de los empleados'!E296)</f>
        <v/>
      </c>
      <c r="F295" s="12" t="str">
        <f>IF('1. Datos de los empleados'!A296="","",'1. Datos de los empleados'!J296+'1. Datos de los empleados'!N296)</f>
        <v/>
      </c>
      <c r="G295" s="12" t="str">
        <f>IF('1. Datos de los empleados'!E296="","",'1. Datos de los empleados'!R296)</f>
        <v/>
      </c>
      <c r="H295" s="13" t="str">
        <f>IF(A295="","",'1. Datos de los empleados'!T296-VLOOKUP(C295,Tbl2_CalculationTool[],3,FALSE))</f>
        <v/>
      </c>
      <c r="I295" s="14" t="str">
        <f>IF(A295="","",('1. Datos de los empleados'!T296-VLOOKUP(C295,Tbl2_CalculationTool[],3,FALSE))/VLOOKUP(C295,Tbl2_CalculationTool[],3,FALSE))</f>
        <v/>
      </c>
      <c r="J295" s="15"/>
      <c r="K295" s="15"/>
      <c r="L295" s="15"/>
      <c r="M295" s="15"/>
      <c r="N295" s="15"/>
      <c r="O295" s="15"/>
      <c r="P295" s="15"/>
    </row>
    <row r="296" spans="1:16">
      <c r="A296" s="39" t="str">
        <f>IF('1. Datos de los empleados'!A297="","",'1. Datos de los empleados'!A297)</f>
        <v/>
      </c>
      <c r="B296" s="11" t="str">
        <f>IF('1. Datos de los empleados'!A297="","",'1. Datos de los empleados'!B297)</f>
        <v/>
      </c>
      <c r="C296" s="11" t="str">
        <f>IF('1. Datos de los empleados'!A297="","",'1. Datos de los empleados'!C297)</f>
        <v/>
      </c>
      <c r="D296" s="11" t="str">
        <f>IF('1. Datos de los empleados'!A297="","",'1. Datos de los empleados'!D297)</f>
        <v/>
      </c>
      <c r="E296" s="11" t="str">
        <f>IF('1. Datos de los empleados'!A297="","",'1. Datos de los empleados'!E297)</f>
        <v/>
      </c>
      <c r="F296" s="12" t="str">
        <f>IF('1. Datos de los empleados'!A297="","",'1. Datos de los empleados'!J297+'1. Datos de los empleados'!N297)</f>
        <v/>
      </c>
      <c r="G296" s="12" t="str">
        <f>IF('1. Datos de los empleados'!E297="","",'1. Datos de los empleados'!R297)</f>
        <v/>
      </c>
      <c r="H296" s="13" t="str">
        <f>IF(A296="","",'1. Datos de los empleados'!T297-VLOOKUP(C296,Tbl2_CalculationTool[],3,FALSE))</f>
        <v/>
      </c>
      <c r="I296" s="14" t="str">
        <f>IF(A296="","",('1. Datos de los empleados'!T297-VLOOKUP(C296,Tbl2_CalculationTool[],3,FALSE))/VLOOKUP(C296,Tbl2_CalculationTool[],3,FALSE))</f>
        <v/>
      </c>
      <c r="J296" s="15"/>
      <c r="K296" s="15"/>
      <c r="L296" s="15"/>
      <c r="M296" s="15"/>
      <c r="N296" s="15"/>
      <c r="O296" s="15"/>
      <c r="P296" s="15"/>
    </row>
    <row r="297" spans="1:16">
      <c r="A297" s="39" t="str">
        <f>IF('1. Datos de los empleados'!A298="","",'1. Datos de los empleados'!A298)</f>
        <v/>
      </c>
      <c r="B297" s="11" t="str">
        <f>IF('1. Datos de los empleados'!A298="","",'1. Datos de los empleados'!B298)</f>
        <v/>
      </c>
      <c r="C297" s="11" t="str">
        <f>IF('1. Datos de los empleados'!A298="","",'1. Datos de los empleados'!C298)</f>
        <v/>
      </c>
      <c r="D297" s="11" t="str">
        <f>IF('1. Datos de los empleados'!A298="","",'1. Datos de los empleados'!D298)</f>
        <v/>
      </c>
      <c r="E297" s="11" t="str">
        <f>IF('1. Datos de los empleados'!A298="","",'1. Datos de los empleados'!E298)</f>
        <v/>
      </c>
      <c r="F297" s="12" t="str">
        <f>IF('1. Datos de los empleados'!A298="","",'1. Datos de los empleados'!J298+'1. Datos de los empleados'!N298)</f>
        <v/>
      </c>
      <c r="G297" s="12" t="str">
        <f>IF('1. Datos de los empleados'!E298="","",'1. Datos de los empleados'!R298)</f>
        <v/>
      </c>
      <c r="H297" s="13" t="str">
        <f>IF(A297="","",'1. Datos de los empleados'!T298-VLOOKUP(C297,Tbl2_CalculationTool[],3,FALSE))</f>
        <v/>
      </c>
      <c r="I297" s="14" t="str">
        <f>IF(A297="","",('1. Datos de los empleados'!T298-VLOOKUP(C297,Tbl2_CalculationTool[],3,FALSE))/VLOOKUP(C297,Tbl2_CalculationTool[],3,FALSE))</f>
        <v/>
      </c>
      <c r="J297" s="15"/>
      <c r="K297" s="15"/>
      <c r="L297" s="15"/>
      <c r="M297" s="15"/>
      <c r="N297" s="15"/>
      <c r="O297" s="15"/>
      <c r="P297" s="15"/>
    </row>
    <row r="298" spans="1:16">
      <c r="A298" s="39" t="str">
        <f>IF('1. Datos de los empleados'!A299="","",'1. Datos de los empleados'!A299)</f>
        <v/>
      </c>
      <c r="B298" s="11" t="str">
        <f>IF('1. Datos de los empleados'!A299="","",'1. Datos de los empleados'!B299)</f>
        <v/>
      </c>
      <c r="C298" s="11" t="str">
        <f>IF('1. Datos de los empleados'!A299="","",'1. Datos de los empleados'!C299)</f>
        <v/>
      </c>
      <c r="D298" s="11" t="str">
        <f>IF('1. Datos de los empleados'!A299="","",'1. Datos de los empleados'!D299)</f>
        <v/>
      </c>
      <c r="E298" s="11" t="str">
        <f>IF('1. Datos de los empleados'!A299="","",'1. Datos de los empleados'!E299)</f>
        <v/>
      </c>
      <c r="F298" s="12" t="str">
        <f>IF('1. Datos de los empleados'!A299="","",'1. Datos de los empleados'!J299+'1. Datos de los empleados'!N299)</f>
        <v/>
      </c>
      <c r="G298" s="12" t="str">
        <f>IF('1. Datos de los empleados'!E299="","",'1. Datos de los empleados'!R299)</f>
        <v/>
      </c>
      <c r="H298" s="13" t="str">
        <f>IF(A298="","",'1. Datos de los empleados'!T299-VLOOKUP(C298,Tbl2_CalculationTool[],3,FALSE))</f>
        <v/>
      </c>
      <c r="I298" s="14" t="str">
        <f>IF(A298="","",('1. Datos de los empleados'!T299-VLOOKUP(C298,Tbl2_CalculationTool[],3,FALSE))/VLOOKUP(C298,Tbl2_CalculationTool[],3,FALSE))</f>
        <v/>
      </c>
      <c r="J298" s="15"/>
      <c r="K298" s="15"/>
      <c r="L298" s="15"/>
      <c r="M298" s="15"/>
      <c r="N298" s="15"/>
      <c r="O298" s="15"/>
      <c r="P298" s="15"/>
    </row>
    <row r="299" spans="1:16">
      <c r="A299" s="39" t="str">
        <f>IF('1. Datos de los empleados'!A300="","",'1. Datos de los empleados'!A300)</f>
        <v/>
      </c>
      <c r="B299" s="11" t="str">
        <f>IF('1. Datos de los empleados'!A300="","",'1. Datos de los empleados'!B300)</f>
        <v/>
      </c>
      <c r="C299" s="11" t="str">
        <f>IF('1. Datos de los empleados'!A300="","",'1. Datos de los empleados'!C300)</f>
        <v/>
      </c>
      <c r="D299" s="11" t="str">
        <f>IF('1. Datos de los empleados'!A300="","",'1. Datos de los empleados'!D300)</f>
        <v/>
      </c>
      <c r="E299" s="11" t="str">
        <f>IF('1. Datos de los empleados'!A300="","",'1. Datos de los empleados'!E300)</f>
        <v/>
      </c>
      <c r="F299" s="12" t="str">
        <f>IF('1. Datos de los empleados'!A300="","",'1. Datos de los empleados'!J300+'1. Datos de los empleados'!N300)</f>
        <v/>
      </c>
      <c r="G299" s="12" t="str">
        <f>IF('1. Datos de los empleados'!E300="","",'1. Datos de los empleados'!R300)</f>
        <v/>
      </c>
      <c r="H299" s="13" t="str">
        <f>IF(A299="","",'1. Datos de los empleados'!T300-VLOOKUP(C299,Tbl2_CalculationTool[],3,FALSE))</f>
        <v/>
      </c>
      <c r="I299" s="14" t="str">
        <f>IF(A299="","",('1. Datos de los empleados'!T300-VLOOKUP(C299,Tbl2_CalculationTool[],3,FALSE))/VLOOKUP(C299,Tbl2_CalculationTool[],3,FALSE))</f>
        <v/>
      </c>
      <c r="J299" s="15"/>
      <c r="K299" s="15"/>
      <c r="L299" s="15"/>
      <c r="M299" s="15"/>
      <c r="N299" s="15"/>
      <c r="O299" s="15"/>
      <c r="P299" s="15"/>
    </row>
    <row r="300" spans="1:16">
      <c r="A300" s="39" t="str">
        <f>IF('1. Datos de los empleados'!A301="","",'1. Datos de los empleados'!A301)</f>
        <v/>
      </c>
      <c r="B300" s="11" t="str">
        <f>IF('1. Datos de los empleados'!A301="","",'1. Datos de los empleados'!B301)</f>
        <v/>
      </c>
      <c r="C300" s="11" t="str">
        <f>IF('1. Datos de los empleados'!A301="","",'1. Datos de los empleados'!C301)</f>
        <v/>
      </c>
      <c r="D300" s="11" t="str">
        <f>IF('1. Datos de los empleados'!A301="","",'1. Datos de los empleados'!D301)</f>
        <v/>
      </c>
      <c r="E300" s="11" t="str">
        <f>IF('1. Datos de los empleados'!A301="","",'1. Datos de los empleados'!E301)</f>
        <v/>
      </c>
      <c r="F300" s="12" t="str">
        <f>IF('1. Datos de los empleados'!A301="","",'1. Datos de los empleados'!J301+'1. Datos de los empleados'!N301)</f>
        <v/>
      </c>
      <c r="G300" s="12" t="str">
        <f>IF('1. Datos de los empleados'!E301="","",'1. Datos de los empleados'!R301)</f>
        <v/>
      </c>
      <c r="H300" s="13" t="str">
        <f>IF(A300="","",'1. Datos de los empleados'!T301-VLOOKUP(C300,Tbl2_CalculationTool[],3,FALSE))</f>
        <v/>
      </c>
      <c r="I300" s="14" t="str">
        <f>IF(A300="","",('1. Datos de los empleados'!T301-VLOOKUP(C300,Tbl2_CalculationTool[],3,FALSE))/VLOOKUP(C300,Tbl2_CalculationTool[],3,FALSE))</f>
        <v/>
      </c>
      <c r="J300" s="15"/>
      <c r="K300" s="15"/>
      <c r="L300" s="15"/>
      <c r="M300" s="15"/>
      <c r="N300" s="15"/>
      <c r="O300" s="15"/>
      <c r="P300" s="15"/>
    </row>
    <row r="301" spans="1:16">
      <c r="A301" s="39" t="str">
        <f>IF('1. Datos de los empleados'!A302="","",'1. Datos de los empleados'!A302)</f>
        <v/>
      </c>
      <c r="B301" s="11" t="str">
        <f>IF('1. Datos de los empleados'!A302="","",'1. Datos de los empleados'!B302)</f>
        <v/>
      </c>
      <c r="C301" s="11" t="str">
        <f>IF('1. Datos de los empleados'!A302="","",'1. Datos de los empleados'!C302)</f>
        <v/>
      </c>
      <c r="D301" s="11" t="str">
        <f>IF('1. Datos de los empleados'!A302="","",'1. Datos de los empleados'!D302)</f>
        <v/>
      </c>
      <c r="E301" s="11" t="str">
        <f>IF('1. Datos de los empleados'!A302="","",'1. Datos de los empleados'!E302)</f>
        <v/>
      </c>
      <c r="F301" s="12" t="str">
        <f>IF('1. Datos de los empleados'!A302="","",'1. Datos de los empleados'!J302+'1. Datos de los empleados'!N302)</f>
        <v/>
      </c>
      <c r="G301" s="12" t="str">
        <f>IF('1. Datos de los empleados'!E302="","",'1. Datos de los empleados'!R302)</f>
        <v/>
      </c>
      <c r="H301" s="13" t="str">
        <f>IF(A301="","",'1. Datos de los empleados'!T302-VLOOKUP(C301,Tbl2_CalculationTool[],3,FALSE))</f>
        <v/>
      </c>
      <c r="I301" s="14" t="str">
        <f>IF(A301="","",('1. Datos de los empleados'!T302-VLOOKUP(C301,Tbl2_CalculationTool[],3,FALSE))/VLOOKUP(C301,Tbl2_CalculationTool[],3,FALSE))</f>
        <v/>
      </c>
      <c r="J301" s="15"/>
      <c r="K301" s="15"/>
      <c r="L301" s="15"/>
      <c r="M301" s="15"/>
      <c r="N301" s="15"/>
      <c r="O301" s="15"/>
      <c r="P301" s="15"/>
    </row>
    <row r="302" spans="1:16">
      <c r="A302" s="39" t="str">
        <f>IF('1. Datos de los empleados'!A303="","",'1. Datos de los empleados'!A303)</f>
        <v/>
      </c>
      <c r="B302" s="11" t="str">
        <f>IF('1. Datos de los empleados'!A303="","",'1. Datos de los empleados'!B303)</f>
        <v/>
      </c>
      <c r="C302" s="11" t="str">
        <f>IF('1. Datos de los empleados'!A303="","",'1. Datos de los empleados'!C303)</f>
        <v/>
      </c>
      <c r="D302" s="11" t="str">
        <f>IF('1. Datos de los empleados'!A303="","",'1. Datos de los empleados'!D303)</f>
        <v/>
      </c>
      <c r="E302" s="11" t="str">
        <f>IF('1. Datos de los empleados'!A303="","",'1. Datos de los empleados'!E303)</f>
        <v/>
      </c>
      <c r="F302" s="12" t="str">
        <f>IF('1. Datos de los empleados'!A303="","",'1. Datos de los empleados'!J303+'1. Datos de los empleados'!N303)</f>
        <v/>
      </c>
      <c r="G302" s="12" t="str">
        <f>IF('1. Datos de los empleados'!E303="","",'1. Datos de los empleados'!R303)</f>
        <v/>
      </c>
      <c r="H302" s="13" t="str">
        <f>IF(A302="","",'1. Datos de los empleados'!T303-VLOOKUP(C302,Tbl2_CalculationTool[],3,FALSE))</f>
        <v/>
      </c>
      <c r="I302" s="14" t="str">
        <f>IF(A302="","",('1. Datos de los empleados'!T303-VLOOKUP(C302,Tbl2_CalculationTool[],3,FALSE))/VLOOKUP(C302,Tbl2_CalculationTool[],3,FALSE))</f>
        <v/>
      </c>
      <c r="J302" s="15"/>
      <c r="K302" s="15"/>
      <c r="L302" s="15"/>
      <c r="M302" s="15"/>
      <c r="N302" s="15"/>
      <c r="O302" s="15"/>
      <c r="P302" s="15"/>
    </row>
    <row r="303" spans="1:16" s="87" customFormat="1">
      <c r="A303" s="39" t="str">
        <f>IF('1. Datos de los empleados'!A304="","",'1. Datos de los empleados'!A304)</f>
        <v/>
      </c>
      <c r="B303" s="11" t="str">
        <f>IF('1. Datos de los empleados'!A304="","",'1. Datos de los empleados'!B304)</f>
        <v/>
      </c>
      <c r="C303" s="11" t="str">
        <f>IF('1. Datos de los empleados'!A304="","",'1. Datos de los empleados'!C304)</f>
        <v/>
      </c>
      <c r="D303" s="11" t="str">
        <f>IF('1. Datos de los empleados'!A304="","",'1. Datos de los empleados'!D304)</f>
        <v/>
      </c>
      <c r="E303" s="11" t="str">
        <f>IF('1. Datos de los empleados'!A304="","",'1. Datos de los empleados'!E304)</f>
        <v/>
      </c>
      <c r="F303" s="12" t="str">
        <f>IF('1. Datos de los empleados'!A304="","",'1. Datos de los empleados'!J304+'1. Datos de los empleados'!N304)</f>
        <v/>
      </c>
      <c r="G303" s="12" t="str">
        <f>IF('1. Datos de los empleados'!E304="","",'1. Datos de los empleados'!R304)</f>
        <v/>
      </c>
      <c r="H303" s="13" t="str">
        <f>IF(A303="","",'1. Datos de los empleados'!T304-VLOOKUP(C303,Tbl2_CalculationTool[],3,FALSE))</f>
        <v/>
      </c>
      <c r="I303" s="14" t="str">
        <f>IF(A303="","",('1. Datos de los empleados'!T304-VLOOKUP(C303,Tbl2_CalculationTool[],3,FALSE))/VLOOKUP(C303,Tbl2_CalculationTool[],3,FALSE))</f>
        <v/>
      </c>
      <c r="J303" s="17"/>
      <c r="K303" s="17"/>
      <c r="L303" s="17"/>
      <c r="M303" s="17"/>
      <c r="N303" s="17"/>
      <c r="O303" s="17"/>
      <c r="P303" s="17"/>
    </row>
    <row r="304" spans="1:16" s="87" customFormat="1">
      <c r="A304" s="39" t="str">
        <f>IF('1. Datos de los empleados'!A305="","",'1. Datos de los empleados'!A305)</f>
        <v/>
      </c>
      <c r="B304" s="11" t="str">
        <f>IF('1. Datos de los empleados'!A305="","",'1. Datos de los empleados'!B305)</f>
        <v/>
      </c>
      <c r="C304" s="11" t="str">
        <f>IF('1. Datos de los empleados'!A305="","",'1. Datos de los empleados'!C305)</f>
        <v/>
      </c>
      <c r="D304" s="11" t="str">
        <f>IF('1. Datos de los empleados'!A305="","",'1. Datos de los empleados'!D305)</f>
        <v/>
      </c>
      <c r="E304" s="11" t="str">
        <f>IF('1. Datos de los empleados'!A305="","",'1. Datos de los empleados'!E305)</f>
        <v/>
      </c>
      <c r="F304" s="12" t="str">
        <f>IF('1. Datos de los empleados'!A305="","",'1. Datos de los empleados'!J305+'1. Datos de los empleados'!N305)</f>
        <v/>
      </c>
      <c r="G304" s="12" t="str">
        <f>IF('1. Datos de los empleados'!E305="","",'1. Datos de los empleados'!R305)</f>
        <v/>
      </c>
      <c r="H304" s="13" t="str">
        <f>IF(A304="","",'1. Datos de los empleados'!T305-VLOOKUP(C304,Tbl2_CalculationTool[],3,FALSE))</f>
        <v/>
      </c>
      <c r="I304" s="14" t="str">
        <f>IF(A304="","",('1. Datos de los empleados'!T305-VLOOKUP(C304,Tbl2_CalculationTool[],3,FALSE))/VLOOKUP(C304,Tbl2_CalculationTool[],3,FALSE))</f>
        <v/>
      </c>
      <c r="J304" s="17"/>
      <c r="K304" s="17"/>
      <c r="L304" s="17"/>
      <c r="M304" s="17"/>
      <c r="N304" s="17"/>
      <c r="O304" s="17"/>
      <c r="P304" s="17"/>
    </row>
    <row r="305" spans="1:16" s="87" customFormat="1">
      <c r="A305" s="39" t="str">
        <f>IF('1. Datos de los empleados'!A306="","",'1. Datos de los empleados'!A306)</f>
        <v/>
      </c>
      <c r="B305" s="11" t="str">
        <f>IF('1. Datos de los empleados'!A306="","",'1. Datos de los empleados'!B306)</f>
        <v/>
      </c>
      <c r="C305" s="11" t="str">
        <f>IF('1. Datos de los empleados'!A306="","",'1. Datos de los empleados'!C306)</f>
        <v/>
      </c>
      <c r="D305" s="11" t="str">
        <f>IF('1. Datos de los empleados'!A306="","",'1. Datos de los empleados'!D306)</f>
        <v/>
      </c>
      <c r="E305" s="11" t="str">
        <f>IF('1. Datos de los empleados'!A306="","",'1. Datos de los empleados'!E306)</f>
        <v/>
      </c>
      <c r="F305" s="12" t="str">
        <f>IF('1. Datos de los empleados'!A306="","",'1. Datos de los empleados'!J306+'1. Datos de los empleados'!N306)</f>
        <v/>
      </c>
      <c r="G305" s="12" t="str">
        <f>IF('1. Datos de los empleados'!E306="","",'1. Datos de los empleados'!R306)</f>
        <v/>
      </c>
      <c r="H305" s="13" t="str">
        <f>IF(A305="","",'1. Datos de los empleados'!T306-VLOOKUP(C305,Tbl2_CalculationTool[],3,FALSE))</f>
        <v/>
      </c>
      <c r="I305" s="14" t="str">
        <f>IF(A305="","",('1. Datos de los empleados'!T306-VLOOKUP(C305,Tbl2_CalculationTool[],3,FALSE))/VLOOKUP(C305,Tbl2_CalculationTool[],3,FALSE))</f>
        <v/>
      </c>
      <c r="J305" s="17"/>
      <c r="K305" s="17"/>
      <c r="L305" s="17"/>
      <c r="M305" s="17"/>
      <c r="N305" s="17"/>
      <c r="O305" s="17"/>
      <c r="P305" s="17"/>
    </row>
    <row r="306" spans="1:16" s="87" customFormat="1">
      <c r="A306" s="39" t="str">
        <f>IF('1. Datos de los empleados'!A307="","",'1. Datos de los empleados'!A307)</f>
        <v/>
      </c>
      <c r="B306" s="11" t="str">
        <f>IF('1. Datos de los empleados'!A307="","",'1. Datos de los empleados'!B307)</f>
        <v/>
      </c>
      <c r="C306" s="11" t="str">
        <f>IF('1. Datos de los empleados'!A307="","",'1. Datos de los empleados'!C307)</f>
        <v/>
      </c>
      <c r="D306" s="11" t="str">
        <f>IF('1. Datos de los empleados'!A307="","",'1. Datos de los empleados'!D307)</f>
        <v/>
      </c>
      <c r="E306" s="11" t="str">
        <f>IF('1. Datos de los empleados'!A307="","",'1. Datos de los empleados'!E307)</f>
        <v/>
      </c>
      <c r="F306" s="12" t="str">
        <f>IF('1. Datos de los empleados'!A307="","",'1. Datos de los empleados'!J307+'1. Datos de los empleados'!N307)</f>
        <v/>
      </c>
      <c r="G306" s="12" t="str">
        <f>IF('1. Datos de los empleados'!E307="","",'1. Datos de los empleados'!R307)</f>
        <v/>
      </c>
      <c r="H306" s="13" t="str">
        <f>IF(A306="","",'1. Datos de los empleados'!T307-VLOOKUP(C306,Tbl2_CalculationTool[],3,FALSE))</f>
        <v/>
      </c>
      <c r="I306" s="14" t="str">
        <f>IF(A306="","",('1. Datos de los empleados'!T307-VLOOKUP(C306,Tbl2_CalculationTool[],3,FALSE))/VLOOKUP(C306,Tbl2_CalculationTool[],3,FALSE))</f>
        <v/>
      </c>
      <c r="J306" s="17"/>
      <c r="K306" s="17"/>
      <c r="L306" s="17"/>
      <c r="M306" s="17"/>
      <c r="N306" s="17"/>
      <c r="O306" s="17"/>
      <c r="P306" s="17"/>
    </row>
    <row r="307" spans="1:16" s="87" customFormat="1">
      <c r="A307" s="39" t="str">
        <f>IF('1. Datos de los empleados'!A308="","",'1. Datos de los empleados'!A308)</f>
        <v/>
      </c>
      <c r="B307" s="11" t="str">
        <f>IF('1. Datos de los empleados'!A308="","",'1. Datos de los empleados'!B308)</f>
        <v/>
      </c>
      <c r="C307" s="11" t="str">
        <f>IF('1. Datos de los empleados'!A308="","",'1. Datos de los empleados'!C308)</f>
        <v/>
      </c>
      <c r="D307" s="11" t="str">
        <f>IF('1. Datos de los empleados'!A308="","",'1. Datos de los empleados'!D308)</f>
        <v/>
      </c>
      <c r="E307" s="11" t="str">
        <f>IF('1. Datos de los empleados'!A308="","",'1. Datos de los empleados'!E308)</f>
        <v/>
      </c>
      <c r="F307" s="12" t="str">
        <f>IF('1. Datos de los empleados'!A308="","",'1. Datos de los empleados'!J308+'1. Datos de los empleados'!N308)</f>
        <v/>
      </c>
      <c r="G307" s="12" t="str">
        <f>IF('1. Datos de los empleados'!E308="","",'1. Datos de los empleados'!R308)</f>
        <v/>
      </c>
      <c r="H307" s="13" t="str">
        <f>IF(A307="","",'1. Datos de los empleados'!T308-VLOOKUP(C307,Tbl2_CalculationTool[],3,FALSE))</f>
        <v/>
      </c>
      <c r="I307" s="14" t="str">
        <f>IF(A307="","",('1. Datos de los empleados'!T308-VLOOKUP(C307,Tbl2_CalculationTool[],3,FALSE))/VLOOKUP(C307,Tbl2_CalculationTool[],3,FALSE))</f>
        <v/>
      </c>
      <c r="J307" s="17"/>
      <c r="K307" s="17"/>
      <c r="L307" s="17"/>
      <c r="M307" s="17"/>
      <c r="N307" s="17"/>
      <c r="O307" s="17"/>
      <c r="P307" s="17"/>
    </row>
    <row r="308" spans="1:16" s="87" customFormat="1">
      <c r="A308" s="39" t="str">
        <f>IF('1. Datos de los empleados'!A309="","",'1. Datos de los empleados'!A309)</f>
        <v/>
      </c>
      <c r="B308" s="11" t="str">
        <f>IF('1. Datos de los empleados'!A309="","",'1. Datos de los empleados'!B309)</f>
        <v/>
      </c>
      <c r="C308" s="11" t="str">
        <f>IF('1. Datos de los empleados'!A309="","",'1. Datos de los empleados'!C309)</f>
        <v/>
      </c>
      <c r="D308" s="11" t="str">
        <f>IF('1. Datos de los empleados'!A309="","",'1. Datos de los empleados'!D309)</f>
        <v/>
      </c>
      <c r="E308" s="11" t="str">
        <f>IF('1. Datos de los empleados'!A309="","",'1. Datos de los empleados'!E309)</f>
        <v/>
      </c>
      <c r="F308" s="12" t="str">
        <f>IF('1. Datos de los empleados'!A309="","",'1. Datos de los empleados'!J309+'1. Datos de los empleados'!N309)</f>
        <v/>
      </c>
      <c r="G308" s="12" t="str">
        <f>IF('1. Datos de los empleados'!E309="","",'1. Datos de los empleados'!R309)</f>
        <v/>
      </c>
      <c r="H308" s="13" t="str">
        <f>IF(A308="","",'1. Datos de los empleados'!T309-VLOOKUP(C308,Tbl2_CalculationTool[],3,FALSE))</f>
        <v/>
      </c>
      <c r="I308" s="14" t="str">
        <f>IF(A308="","",('1. Datos de los empleados'!T309-VLOOKUP(C308,Tbl2_CalculationTool[],3,FALSE))/VLOOKUP(C308,Tbl2_CalculationTool[],3,FALSE))</f>
        <v/>
      </c>
      <c r="J308" s="17"/>
      <c r="K308" s="17"/>
      <c r="L308" s="17"/>
      <c r="M308" s="17"/>
      <c r="N308" s="17"/>
      <c r="O308" s="17"/>
      <c r="P308" s="17"/>
    </row>
    <row r="309" spans="1:16" s="87" customFormat="1">
      <c r="A309" s="39" t="str">
        <f>IF('1. Datos de los empleados'!A310="","",'1. Datos de los empleados'!A310)</f>
        <v/>
      </c>
      <c r="B309" s="11" t="str">
        <f>IF('1. Datos de los empleados'!A310="","",'1. Datos de los empleados'!B310)</f>
        <v/>
      </c>
      <c r="C309" s="11" t="str">
        <f>IF('1. Datos de los empleados'!A310="","",'1. Datos de los empleados'!C310)</f>
        <v/>
      </c>
      <c r="D309" s="11" t="str">
        <f>IF('1. Datos de los empleados'!A310="","",'1. Datos de los empleados'!D310)</f>
        <v/>
      </c>
      <c r="E309" s="11" t="str">
        <f>IF('1. Datos de los empleados'!A310="","",'1. Datos de los empleados'!E310)</f>
        <v/>
      </c>
      <c r="F309" s="12" t="str">
        <f>IF('1. Datos de los empleados'!A310="","",'1. Datos de los empleados'!J310+'1. Datos de los empleados'!N310)</f>
        <v/>
      </c>
      <c r="G309" s="12" t="str">
        <f>IF('1. Datos de los empleados'!E310="","",'1. Datos de los empleados'!R310)</f>
        <v/>
      </c>
      <c r="H309" s="13" t="str">
        <f>IF(A309="","",'1. Datos de los empleados'!T310-VLOOKUP(C309,Tbl2_CalculationTool[],3,FALSE))</f>
        <v/>
      </c>
      <c r="I309" s="14" t="str">
        <f>IF(A309="","",('1. Datos de los empleados'!T310-VLOOKUP(C309,Tbl2_CalculationTool[],3,FALSE))/VLOOKUP(C309,Tbl2_CalculationTool[],3,FALSE))</f>
        <v/>
      </c>
      <c r="J309" s="17"/>
      <c r="K309" s="17"/>
      <c r="L309" s="17"/>
      <c r="M309" s="17"/>
      <c r="N309" s="17"/>
      <c r="O309" s="17"/>
      <c r="P309" s="17"/>
    </row>
    <row r="310" spans="1:16" s="87" customFormat="1">
      <c r="A310" s="39" t="str">
        <f>IF('1. Datos de los empleados'!A311="","",'1. Datos de los empleados'!A311)</f>
        <v/>
      </c>
      <c r="B310" s="11" t="str">
        <f>IF('1. Datos de los empleados'!A311="","",'1. Datos de los empleados'!B311)</f>
        <v/>
      </c>
      <c r="C310" s="11" t="str">
        <f>IF('1. Datos de los empleados'!A311="","",'1. Datos de los empleados'!C311)</f>
        <v/>
      </c>
      <c r="D310" s="11" t="str">
        <f>IF('1. Datos de los empleados'!A311="","",'1. Datos de los empleados'!D311)</f>
        <v/>
      </c>
      <c r="E310" s="11" t="str">
        <f>IF('1. Datos de los empleados'!A311="","",'1. Datos de los empleados'!E311)</f>
        <v/>
      </c>
      <c r="F310" s="12" t="str">
        <f>IF('1. Datos de los empleados'!A311="","",'1. Datos de los empleados'!J311+'1. Datos de los empleados'!N311)</f>
        <v/>
      </c>
      <c r="G310" s="12" t="str">
        <f>IF('1. Datos de los empleados'!E311="","",'1. Datos de los empleados'!R311)</f>
        <v/>
      </c>
      <c r="H310" s="13" t="str">
        <f>IF(A310="","",'1. Datos de los empleados'!T311-VLOOKUP(C310,Tbl2_CalculationTool[],3,FALSE))</f>
        <v/>
      </c>
      <c r="I310" s="14" t="str">
        <f>IF(A310="","",('1. Datos de los empleados'!T311-VLOOKUP(C310,Tbl2_CalculationTool[],3,FALSE))/VLOOKUP(C310,Tbl2_CalculationTool[],3,FALSE))</f>
        <v/>
      </c>
      <c r="J310" s="17"/>
      <c r="K310" s="17"/>
      <c r="L310" s="17"/>
      <c r="M310" s="17"/>
      <c r="N310" s="17"/>
      <c r="O310" s="17"/>
      <c r="P310" s="17"/>
    </row>
    <row r="311" spans="1:16" s="87" customFormat="1">
      <c r="A311" s="39" t="str">
        <f>IF('1. Datos de los empleados'!A312="","",'1. Datos de los empleados'!A312)</f>
        <v/>
      </c>
      <c r="B311" s="11" t="str">
        <f>IF('1. Datos de los empleados'!A312="","",'1. Datos de los empleados'!B312)</f>
        <v/>
      </c>
      <c r="C311" s="11" t="str">
        <f>IF('1. Datos de los empleados'!A312="","",'1. Datos de los empleados'!C312)</f>
        <v/>
      </c>
      <c r="D311" s="11" t="str">
        <f>IF('1. Datos de los empleados'!A312="","",'1. Datos de los empleados'!D312)</f>
        <v/>
      </c>
      <c r="E311" s="11" t="str">
        <f>IF('1. Datos de los empleados'!A312="","",'1. Datos de los empleados'!E312)</f>
        <v/>
      </c>
      <c r="F311" s="12" t="str">
        <f>IF('1. Datos de los empleados'!A312="","",'1. Datos de los empleados'!J312+'1. Datos de los empleados'!N312)</f>
        <v/>
      </c>
      <c r="G311" s="12" t="str">
        <f>IF('1. Datos de los empleados'!E312="","",'1. Datos de los empleados'!R312)</f>
        <v/>
      </c>
      <c r="H311" s="13" t="str">
        <f>IF(A311="","",'1. Datos de los empleados'!T312-VLOOKUP(C311,Tbl2_CalculationTool[],3,FALSE))</f>
        <v/>
      </c>
      <c r="I311" s="14" t="str">
        <f>IF(A311="","",('1. Datos de los empleados'!T312-VLOOKUP(C311,Tbl2_CalculationTool[],3,FALSE))/VLOOKUP(C311,Tbl2_CalculationTool[],3,FALSE))</f>
        <v/>
      </c>
      <c r="J311" s="17"/>
      <c r="K311" s="17"/>
      <c r="L311" s="17"/>
      <c r="M311" s="17"/>
      <c r="N311" s="17"/>
      <c r="O311" s="17"/>
      <c r="P311" s="17"/>
    </row>
    <row r="312" spans="1:16" s="87" customFormat="1">
      <c r="A312" s="39" t="str">
        <f>IF('1. Datos de los empleados'!A313="","",'1. Datos de los empleados'!A313)</f>
        <v/>
      </c>
      <c r="B312" s="11" t="str">
        <f>IF('1. Datos de los empleados'!A313="","",'1. Datos de los empleados'!B313)</f>
        <v/>
      </c>
      <c r="C312" s="11" t="str">
        <f>IF('1. Datos de los empleados'!A313="","",'1. Datos de los empleados'!C313)</f>
        <v/>
      </c>
      <c r="D312" s="11" t="str">
        <f>IF('1. Datos de los empleados'!A313="","",'1. Datos de los empleados'!D313)</f>
        <v/>
      </c>
      <c r="E312" s="11" t="str">
        <f>IF('1. Datos de los empleados'!A313="","",'1. Datos de los empleados'!E313)</f>
        <v/>
      </c>
      <c r="F312" s="12" t="str">
        <f>IF('1. Datos de los empleados'!A313="","",'1. Datos de los empleados'!J313+'1. Datos de los empleados'!N313)</f>
        <v/>
      </c>
      <c r="G312" s="12" t="str">
        <f>IF('1. Datos de los empleados'!E313="","",'1. Datos de los empleados'!R313)</f>
        <v/>
      </c>
      <c r="H312" s="13" t="str">
        <f>IF(A312="","",'1. Datos de los empleados'!T313-VLOOKUP(C312,Tbl2_CalculationTool[],3,FALSE))</f>
        <v/>
      </c>
      <c r="I312" s="14" t="str">
        <f>IF(A312="","",('1. Datos de los empleados'!T313-VLOOKUP(C312,Tbl2_CalculationTool[],3,FALSE))/VLOOKUP(C312,Tbl2_CalculationTool[],3,FALSE))</f>
        <v/>
      </c>
      <c r="J312" s="17"/>
      <c r="K312" s="17"/>
      <c r="L312" s="17"/>
      <c r="M312" s="17"/>
      <c r="N312" s="17"/>
      <c r="O312" s="17"/>
      <c r="P312" s="17"/>
    </row>
    <row r="313" spans="1:16" s="87" customFormat="1">
      <c r="A313" s="39" t="str">
        <f>IF('1. Datos de los empleados'!A314="","",'1. Datos de los empleados'!A314)</f>
        <v/>
      </c>
      <c r="B313" s="11" t="str">
        <f>IF('1. Datos de los empleados'!A314="","",'1. Datos de los empleados'!B314)</f>
        <v/>
      </c>
      <c r="C313" s="11" t="str">
        <f>IF('1. Datos de los empleados'!A314="","",'1. Datos de los empleados'!C314)</f>
        <v/>
      </c>
      <c r="D313" s="11" t="str">
        <f>IF('1. Datos de los empleados'!A314="","",'1. Datos de los empleados'!D314)</f>
        <v/>
      </c>
      <c r="E313" s="11" t="str">
        <f>IF('1. Datos de los empleados'!A314="","",'1. Datos de los empleados'!E314)</f>
        <v/>
      </c>
      <c r="F313" s="12" t="str">
        <f>IF('1. Datos de los empleados'!A314="","",'1. Datos de los empleados'!J314+'1. Datos de los empleados'!N314)</f>
        <v/>
      </c>
      <c r="G313" s="12" t="str">
        <f>IF('1. Datos de los empleados'!E314="","",'1. Datos de los empleados'!R314)</f>
        <v/>
      </c>
      <c r="H313" s="13" t="str">
        <f>IF(A313="","",'1. Datos de los empleados'!T314-VLOOKUP(C313,Tbl2_CalculationTool[],3,FALSE))</f>
        <v/>
      </c>
      <c r="I313" s="14" t="str">
        <f>IF(A313="","",('1. Datos de los empleados'!T314-VLOOKUP(C313,Tbl2_CalculationTool[],3,FALSE))/VLOOKUP(C313,Tbl2_CalculationTool[],3,FALSE))</f>
        <v/>
      </c>
      <c r="J313" s="17"/>
      <c r="K313" s="17"/>
      <c r="L313" s="17"/>
      <c r="M313" s="17"/>
      <c r="N313" s="17"/>
      <c r="O313" s="17"/>
      <c r="P313" s="17"/>
    </row>
    <row r="314" spans="1:16" s="87" customFormat="1">
      <c r="A314" s="39" t="str">
        <f>IF('1. Datos de los empleados'!A315="","",'1. Datos de los empleados'!A315)</f>
        <v/>
      </c>
      <c r="B314" s="11" t="str">
        <f>IF('1. Datos de los empleados'!A315="","",'1. Datos de los empleados'!B315)</f>
        <v/>
      </c>
      <c r="C314" s="11" t="str">
        <f>IF('1. Datos de los empleados'!A315="","",'1. Datos de los empleados'!C315)</f>
        <v/>
      </c>
      <c r="D314" s="11" t="str">
        <f>IF('1. Datos de los empleados'!A315="","",'1. Datos de los empleados'!D315)</f>
        <v/>
      </c>
      <c r="E314" s="11" t="str">
        <f>IF('1. Datos de los empleados'!A315="","",'1. Datos de los empleados'!E315)</f>
        <v/>
      </c>
      <c r="F314" s="12" t="str">
        <f>IF('1. Datos de los empleados'!A315="","",'1. Datos de los empleados'!J315+'1. Datos de los empleados'!N315)</f>
        <v/>
      </c>
      <c r="G314" s="12" t="str">
        <f>IF('1. Datos de los empleados'!E315="","",'1. Datos de los empleados'!R315)</f>
        <v/>
      </c>
      <c r="H314" s="13" t="str">
        <f>IF(A314="","",'1. Datos de los empleados'!T315-VLOOKUP(C314,Tbl2_CalculationTool[],3,FALSE))</f>
        <v/>
      </c>
      <c r="I314" s="14" t="str">
        <f>IF(A314="","",('1. Datos de los empleados'!T315-VLOOKUP(C314,Tbl2_CalculationTool[],3,FALSE))/VLOOKUP(C314,Tbl2_CalculationTool[],3,FALSE))</f>
        <v/>
      </c>
      <c r="J314" s="17"/>
      <c r="K314" s="17"/>
      <c r="L314" s="17"/>
      <c r="M314" s="17"/>
      <c r="N314" s="17"/>
      <c r="O314" s="17"/>
      <c r="P314" s="17"/>
    </row>
    <row r="315" spans="1:16" s="87" customFormat="1">
      <c r="A315" s="39" t="str">
        <f>IF('1. Datos de los empleados'!A316="","",'1. Datos de los empleados'!A316)</f>
        <v/>
      </c>
      <c r="B315" s="11" t="str">
        <f>IF('1. Datos de los empleados'!A316="","",'1. Datos de los empleados'!B316)</f>
        <v/>
      </c>
      <c r="C315" s="11" t="str">
        <f>IF('1. Datos de los empleados'!A316="","",'1. Datos de los empleados'!C316)</f>
        <v/>
      </c>
      <c r="D315" s="11" t="str">
        <f>IF('1. Datos de los empleados'!A316="","",'1. Datos de los empleados'!D316)</f>
        <v/>
      </c>
      <c r="E315" s="11" t="str">
        <f>IF('1. Datos de los empleados'!A316="","",'1. Datos de los empleados'!E316)</f>
        <v/>
      </c>
      <c r="F315" s="12" t="str">
        <f>IF('1. Datos de los empleados'!A316="","",'1. Datos de los empleados'!J316+'1. Datos de los empleados'!N316)</f>
        <v/>
      </c>
      <c r="G315" s="12" t="str">
        <f>IF('1. Datos de los empleados'!E316="","",'1. Datos de los empleados'!R316)</f>
        <v/>
      </c>
      <c r="H315" s="13" t="str">
        <f>IF(A315="","",'1. Datos de los empleados'!T316-VLOOKUP(C315,Tbl2_CalculationTool[],3,FALSE))</f>
        <v/>
      </c>
      <c r="I315" s="14" t="str">
        <f>IF(A315="","",('1. Datos de los empleados'!T316-VLOOKUP(C315,Tbl2_CalculationTool[],3,FALSE))/VLOOKUP(C315,Tbl2_CalculationTool[],3,FALSE))</f>
        <v/>
      </c>
      <c r="J315" s="17"/>
      <c r="K315" s="17"/>
      <c r="L315" s="17"/>
      <c r="M315" s="17"/>
      <c r="N315" s="17"/>
      <c r="O315" s="17"/>
      <c r="P315" s="17"/>
    </row>
    <row r="316" spans="1:16" s="87" customFormat="1">
      <c r="A316" s="39" t="str">
        <f>IF('1. Datos de los empleados'!A317="","",'1. Datos de los empleados'!A317)</f>
        <v/>
      </c>
      <c r="B316" s="11" t="str">
        <f>IF('1. Datos de los empleados'!A317="","",'1. Datos de los empleados'!B317)</f>
        <v/>
      </c>
      <c r="C316" s="11" t="str">
        <f>IF('1. Datos de los empleados'!A317="","",'1. Datos de los empleados'!C317)</f>
        <v/>
      </c>
      <c r="D316" s="11" t="str">
        <f>IF('1. Datos de los empleados'!A317="","",'1. Datos de los empleados'!D317)</f>
        <v/>
      </c>
      <c r="E316" s="11" t="str">
        <f>IF('1. Datos de los empleados'!A317="","",'1. Datos de los empleados'!E317)</f>
        <v/>
      </c>
      <c r="F316" s="12" t="str">
        <f>IF('1. Datos de los empleados'!A317="","",'1. Datos de los empleados'!J317+'1. Datos de los empleados'!N317)</f>
        <v/>
      </c>
      <c r="G316" s="12" t="str">
        <f>IF('1. Datos de los empleados'!E317="","",'1. Datos de los empleados'!R317)</f>
        <v/>
      </c>
      <c r="H316" s="13" t="str">
        <f>IF(A316="","",'1. Datos de los empleados'!T317-VLOOKUP(C316,Tbl2_CalculationTool[],3,FALSE))</f>
        <v/>
      </c>
      <c r="I316" s="14" t="str">
        <f>IF(A316="","",('1. Datos de los empleados'!T317-VLOOKUP(C316,Tbl2_CalculationTool[],3,FALSE))/VLOOKUP(C316,Tbl2_CalculationTool[],3,FALSE))</f>
        <v/>
      </c>
      <c r="J316" s="17"/>
      <c r="K316" s="17"/>
      <c r="L316" s="17"/>
      <c r="M316" s="17"/>
      <c r="N316" s="17"/>
      <c r="O316" s="17"/>
      <c r="P316" s="17"/>
    </row>
    <row r="317" spans="1:16" s="87" customFormat="1">
      <c r="A317" s="39" t="str">
        <f>IF('1. Datos de los empleados'!A318="","",'1. Datos de los empleados'!A318)</f>
        <v/>
      </c>
      <c r="B317" s="11" t="str">
        <f>IF('1. Datos de los empleados'!A318="","",'1. Datos de los empleados'!B318)</f>
        <v/>
      </c>
      <c r="C317" s="11" t="str">
        <f>IF('1. Datos de los empleados'!A318="","",'1. Datos de los empleados'!C318)</f>
        <v/>
      </c>
      <c r="D317" s="11" t="str">
        <f>IF('1. Datos de los empleados'!A318="","",'1. Datos de los empleados'!D318)</f>
        <v/>
      </c>
      <c r="E317" s="11" t="str">
        <f>IF('1. Datos de los empleados'!A318="","",'1. Datos de los empleados'!E318)</f>
        <v/>
      </c>
      <c r="F317" s="12" t="str">
        <f>IF('1. Datos de los empleados'!A318="","",'1. Datos de los empleados'!J318+'1. Datos de los empleados'!N318)</f>
        <v/>
      </c>
      <c r="G317" s="12" t="str">
        <f>IF('1. Datos de los empleados'!E318="","",'1. Datos de los empleados'!R318)</f>
        <v/>
      </c>
      <c r="H317" s="13" t="str">
        <f>IF(A317="","",'1. Datos de los empleados'!T318-VLOOKUP(C317,Tbl2_CalculationTool[],3,FALSE))</f>
        <v/>
      </c>
      <c r="I317" s="14" t="str">
        <f>IF(A317="","",('1. Datos de los empleados'!T318-VLOOKUP(C317,Tbl2_CalculationTool[],3,FALSE))/VLOOKUP(C317,Tbl2_CalculationTool[],3,FALSE))</f>
        <v/>
      </c>
      <c r="J317" s="17"/>
      <c r="K317" s="17"/>
      <c r="L317" s="17"/>
      <c r="M317" s="17"/>
      <c r="N317" s="17"/>
      <c r="O317" s="17"/>
      <c r="P317" s="17"/>
    </row>
    <row r="318" spans="1:16" s="87" customFormat="1">
      <c r="A318" s="39" t="str">
        <f>IF('1. Datos de los empleados'!A319="","",'1. Datos de los empleados'!A319)</f>
        <v/>
      </c>
      <c r="B318" s="11" t="str">
        <f>IF('1. Datos de los empleados'!A319="","",'1. Datos de los empleados'!B319)</f>
        <v/>
      </c>
      <c r="C318" s="11" t="str">
        <f>IF('1. Datos de los empleados'!A319="","",'1. Datos de los empleados'!C319)</f>
        <v/>
      </c>
      <c r="D318" s="11" t="str">
        <f>IF('1. Datos de los empleados'!A319="","",'1. Datos de los empleados'!D319)</f>
        <v/>
      </c>
      <c r="E318" s="11" t="str">
        <f>IF('1. Datos de los empleados'!A319="","",'1. Datos de los empleados'!E319)</f>
        <v/>
      </c>
      <c r="F318" s="12" t="str">
        <f>IF('1. Datos de los empleados'!A319="","",'1. Datos de los empleados'!J319+'1. Datos de los empleados'!N319)</f>
        <v/>
      </c>
      <c r="G318" s="12" t="str">
        <f>IF('1. Datos de los empleados'!E319="","",'1. Datos de los empleados'!R319)</f>
        <v/>
      </c>
      <c r="H318" s="13" t="str">
        <f>IF(A318="","",'1. Datos de los empleados'!T319-VLOOKUP(C318,Tbl2_CalculationTool[],3,FALSE))</f>
        <v/>
      </c>
      <c r="I318" s="14" t="str">
        <f>IF(A318="","",('1. Datos de los empleados'!T319-VLOOKUP(C318,Tbl2_CalculationTool[],3,FALSE))/VLOOKUP(C318,Tbl2_CalculationTool[],3,FALSE))</f>
        <v/>
      </c>
      <c r="J318" s="17"/>
      <c r="K318" s="17"/>
      <c r="L318" s="17"/>
      <c r="M318" s="17"/>
      <c r="N318" s="17"/>
      <c r="O318" s="17"/>
      <c r="P318" s="17"/>
    </row>
    <row r="319" spans="1:16" s="87" customFormat="1">
      <c r="A319" s="39" t="str">
        <f>IF('1. Datos de los empleados'!A320="","",'1. Datos de los empleados'!A320)</f>
        <v/>
      </c>
      <c r="B319" s="11" t="str">
        <f>IF('1. Datos de los empleados'!A320="","",'1. Datos de los empleados'!B320)</f>
        <v/>
      </c>
      <c r="C319" s="11" t="str">
        <f>IF('1. Datos de los empleados'!A320="","",'1. Datos de los empleados'!C320)</f>
        <v/>
      </c>
      <c r="D319" s="11" t="str">
        <f>IF('1. Datos de los empleados'!A320="","",'1. Datos de los empleados'!D320)</f>
        <v/>
      </c>
      <c r="E319" s="11" t="str">
        <f>IF('1. Datos de los empleados'!A320="","",'1. Datos de los empleados'!E320)</f>
        <v/>
      </c>
      <c r="F319" s="12" t="str">
        <f>IF('1. Datos de los empleados'!A320="","",'1. Datos de los empleados'!J320+'1. Datos de los empleados'!N320)</f>
        <v/>
      </c>
      <c r="G319" s="12" t="str">
        <f>IF('1. Datos de los empleados'!E320="","",'1. Datos de los empleados'!R320)</f>
        <v/>
      </c>
      <c r="H319" s="13" t="str">
        <f>IF(A319="","",'1. Datos de los empleados'!T320-VLOOKUP(C319,Tbl2_CalculationTool[],3,FALSE))</f>
        <v/>
      </c>
      <c r="I319" s="14" t="str">
        <f>IF(A319="","",('1. Datos de los empleados'!T320-VLOOKUP(C319,Tbl2_CalculationTool[],3,FALSE))/VLOOKUP(C319,Tbl2_CalculationTool[],3,FALSE))</f>
        <v/>
      </c>
      <c r="J319" s="17"/>
      <c r="K319" s="17"/>
      <c r="L319" s="17"/>
      <c r="M319" s="17"/>
      <c r="N319" s="17"/>
      <c r="O319" s="17"/>
      <c r="P319" s="17"/>
    </row>
    <row r="320" spans="1:16" s="87" customFormat="1">
      <c r="A320" s="39" t="str">
        <f>IF('1. Datos de los empleados'!A321="","",'1. Datos de los empleados'!A321)</f>
        <v/>
      </c>
      <c r="B320" s="11" t="str">
        <f>IF('1. Datos de los empleados'!A321="","",'1. Datos de los empleados'!B321)</f>
        <v/>
      </c>
      <c r="C320" s="11" t="str">
        <f>IF('1. Datos de los empleados'!A321="","",'1. Datos de los empleados'!C321)</f>
        <v/>
      </c>
      <c r="D320" s="11" t="str">
        <f>IF('1. Datos de los empleados'!A321="","",'1. Datos de los empleados'!D321)</f>
        <v/>
      </c>
      <c r="E320" s="11" t="str">
        <f>IF('1. Datos de los empleados'!A321="","",'1. Datos de los empleados'!E321)</f>
        <v/>
      </c>
      <c r="F320" s="12" t="str">
        <f>IF('1. Datos de los empleados'!A321="","",'1. Datos de los empleados'!J321+'1. Datos de los empleados'!N321)</f>
        <v/>
      </c>
      <c r="G320" s="12" t="str">
        <f>IF('1. Datos de los empleados'!E321="","",'1. Datos de los empleados'!R321)</f>
        <v/>
      </c>
      <c r="H320" s="13" t="str">
        <f>IF(A320="","",'1. Datos de los empleados'!T321-VLOOKUP(C320,Tbl2_CalculationTool[],3,FALSE))</f>
        <v/>
      </c>
      <c r="I320" s="14" t="str">
        <f>IF(A320="","",('1. Datos de los empleados'!T321-VLOOKUP(C320,Tbl2_CalculationTool[],3,FALSE))/VLOOKUP(C320,Tbl2_CalculationTool[],3,FALSE))</f>
        <v/>
      </c>
      <c r="J320" s="17"/>
      <c r="K320" s="17"/>
      <c r="L320" s="17"/>
      <c r="M320" s="17"/>
      <c r="N320" s="17"/>
      <c r="O320" s="17"/>
      <c r="P320" s="17"/>
    </row>
    <row r="321" spans="1:16" s="87" customFormat="1">
      <c r="A321" s="39" t="str">
        <f>IF('1. Datos de los empleados'!A322="","",'1. Datos de los empleados'!A322)</f>
        <v/>
      </c>
      <c r="B321" s="11" t="str">
        <f>IF('1. Datos de los empleados'!A322="","",'1. Datos de los empleados'!B322)</f>
        <v/>
      </c>
      <c r="C321" s="11" t="str">
        <f>IF('1. Datos de los empleados'!A322="","",'1. Datos de los empleados'!C322)</f>
        <v/>
      </c>
      <c r="D321" s="11" t="str">
        <f>IF('1. Datos de los empleados'!A322="","",'1. Datos de los empleados'!D322)</f>
        <v/>
      </c>
      <c r="E321" s="11" t="str">
        <f>IF('1. Datos de los empleados'!A322="","",'1. Datos de los empleados'!E322)</f>
        <v/>
      </c>
      <c r="F321" s="12" t="str">
        <f>IF('1. Datos de los empleados'!A322="","",'1. Datos de los empleados'!J322+'1. Datos de los empleados'!N322)</f>
        <v/>
      </c>
      <c r="G321" s="12" t="str">
        <f>IF('1. Datos de los empleados'!E322="","",'1. Datos de los empleados'!R322)</f>
        <v/>
      </c>
      <c r="H321" s="13" t="str">
        <f>IF(A321="","",'1. Datos de los empleados'!T322-VLOOKUP(C321,Tbl2_CalculationTool[],3,FALSE))</f>
        <v/>
      </c>
      <c r="I321" s="14" t="str">
        <f>IF(A321="","",('1. Datos de los empleados'!T322-VLOOKUP(C321,Tbl2_CalculationTool[],3,FALSE))/VLOOKUP(C321,Tbl2_CalculationTool[],3,FALSE))</f>
        <v/>
      </c>
      <c r="J321" s="17"/>
      <c r="K321" s="17"/>
      <c r="L321" s="17"/>
      <c r="M321" s="17"/>
      <c r="N321" s="17"/>
      <c r="O321" s="17"/>
      <c r="P321" s="17"/>
    </row>
    <row r="322" spans="1:16" s="87" customFormat="1">
      <c r="A322" s="39" t="str">
        <f>IF('1. Datos de los empleados'!A323="","",'1. Datos de los empleados'!A323)</f>
        <v/>
      </c>
      <c r="B322" s="11" t="str">
        <f>IF('1. Datos de los empleados'!A323="","",'1. Datos de los empleados'!B323)</f>
        <v/>
      </c>
      <c r="C322" s="11" t="str">
        <f>IF('1. Datos de los empleados'!A323="","",'1. Datos de los empleados'!C323)</f>
        <v/>
      </c>
      <c r="D322" s="11" t="str">
        <f>IF('1. Datos de los empleados'!A323="","",'1. Datos de los empleados'!D323)</f>
        <v/>
      </c>
      <c r="E322" s="11" t="str">
        <f>IF('1. Datos de los empleados'!A323="","",'1. Datos de los empleados'!E323)</f>
        <v/>
      </c>
      <c r="F322" s="12" t="str">
        <f>IF('1. Datos de los empleados'!A323="","",'1. Datos de los empleados'!J323+'1. Datos de los empleados'!N323)</f>
        <v/>
      </c>
      <c r="G322" s="12" t="str">
        <f>IF('1. Datos de los empleados'!E323="","",'1. Datos de los empleados'!R323)</f>
        <v/>
      </c>
      <c r="H322" s="13" t="str">
        <f>IF(A322="","",'1. Datos de los empleados'!T323-VLOOKUP(C322,Tbl2_CalculationTool[],3,FALSE))</f>
        <v/>
      </c>
      <c r="I322" s="14" t="str">
        <f>IF(A322="","",('1. Datos de los empleados'!T323-VLOOKUP(C322,Tbl2_CalculationTool[],3,FALSE))/VLOOKUP(C322,Tbl2_CalculationTool[],3,FALSE))</f>
        <v/>
      </c>
      <c r="J322" s="17"/>
      <c r="K322" s="17"/>
      <c r="L322" s="17"/>
      <c r="M322" s="17"/>
      <c r="N322" s="17"/>
      <c r="O322" s="17"/>
      <c r="P322" s="17"/>
    </row>
    <row r="323" spans="1:16" s="87" customFormat="1">
      <c r="A323" s="39" t="str">
        <f>IF('1. Datos de los empleados'!A324="","",'1. Datos de los empleados'!A324)</f>
        <v/>
      </c>
      <c r="B323" s="11" t="str">
        <f>IF('1. Datos de los empleados'!A324="","",'1. Datos de los empleados'!B324)</f>
        <v/>
      </c>
      <c r="C323" s="11" t="str">
        <f>IF('1. Datos de los empleados'!A324="","",'1. Datos de los empleados'!C324)</f>
        <v/>
      </c>
      <c r="D323" s="11" t="str">
        <f>IF('1. Datos de los empleados'!A324="","",'1. Datos de los empleados'!D324)</f>
        <v/>
      </c>
      <c r="E323" s="11" t="str">
        <f>IF('1. Datos de los empleados'!A324="","",'1. Datos de los empleados'!E324)</f>
        <v/>
      </c>
      <c r="F323" s="12" t="str">
        <f>IF('1. Datos de los empleados'!A324="","",'1. Datos de los empleados'!J324+'1. Datos de los empleados'!N324)</f>
        <v/>
      </c>
      <c r="G323" s="12" t="str">
        <f>IF('1. Datos de los empleados'!E324="","",'1. Datos de los empleados'!R324)</f>
        <v/>
      </c>
      <c r="H323" s="13" t="str">
        <f>IF(A323="","",'1. Datos de los empleados'!T324-VLOOKUP(C323,Tbl2_CalculationTool[],3,FALSE))</f>
        <v/>
      </c>
      <c r="I323" s="14" t="str">
        <f>IF(A323="","",('1. Datos de los empleados'!T324-VLOOKUP(C323,Tbl2_CalculationTool[],3,FALSE))/VLOOKUP(C323,Tbl2_CalculationTool[],3,FALSE))</f>
        <v/>
      </c>
      <c r="J323" s="17"/>
      <c r="K323" s="17"/>
      <c r="L323" s="17"/>
      <c r="M323" s="17"/>
      <c r="N323" s="17"/>
      <c r="O323" s="17"/>
      <c r="P323" s="17"/>
    </row>
    <row r="324" spans="1:16" s="87" customFormat="1">
      <c r="A324" s="39" t="str">
        <f>IF('1. Datos de los empleados'!A325="","",'1. Datos de los empleados'!A325)</f>
        <v/>
      </c>
      <c r="B324" s="11" t="str">
        <f>IF('1. Datos de los empleados'!A325="","",'1. Datos de los empleados'!B325)</f>
        <v/>
      </c>
      <c r="C324" s="11" t="str">
        <f>IF('1. Datos de los empleados'!A325="","",'1. Datos de los empleados'!C325)</f>
        <v/>
      </c>
      <c r="D324" s="11" t="str">
        <f>IF('1. Datos de los empleados'!A325="","",'1. Datos de los empleados'!D325)</f>
        <v/>
      </c>
      <c r="E324" s="11" t="str">
        <f>IF('1. Datos de los empleados'!A325="","",'1. Datos de los empleados'!E325)</f>
        <v/>
      </c>
      <c r="F324" s="12" t="str">
        <f>IF('1. Datos de los empleados'!A325="","",'1. Datos de los empleados'!J325+'1. Datos de los empleados'!N325)</f>
        <v/>
      </c>
      <c r="G324" s="12" t="str">
        <f>IF('1. Datos de los empleados'!E325="","",'1. Datos de los empleados'!R325)</f>
        <v/>
      </c>
      <c r="H324" s="13" t="str">
        <f>IF(A324="","",'1. Datos de los empleados'!T325-VLOOKUP(C324,Tbl2_CalculationTool[],3,FALSE))</f>
        <v/>
      </c>
      <c r="I324" s="14" t="str">
        <f>IF(A324="","",('1. Datos de los empleados'!T325-VLOOKUP(C324,Tbl2_CalculationTool[],3,FALSE))/VLOOKUP(C324,Tbl2_CalculationTool[],3,FALSE))</f>
        <v/>
      </c>
      <c r="J324" s="17"/>
      <c r="K324" s="17"/>
      <c r="L324" s="17"/>
      <c r="M324" s="17"/>
      <c r="N324" s="17"/>
      <c r="O324" s="17"/>
      <c r="P324" s="17"/>
    </row>
    <row r="325" spans="1:16" s="87" customFormat="1">
      <c r="A325" s="39" t="str">
        <f>IF('1. Datos de los empleados'!A326="","",'1. Datos de los empleados'!A326)</f>
        <v/>
      </c>
      <c r="B325" s="11" t="str">
        <f>IF('1. Datos de los empleados'!A326="","",'1. Datos de los empleados'!B326)</f>
        <v/>
      </c>
      <c r="C325" s="11" t="str">
        <f>IF('1. Datos de los empleados'!A326="","",'1. Datos de los empleados'!C326)</f>
        <v/>
      </c>
      <c r="D325" s="11" t="str">
        <f>IF('1. Datos de los empleados'!A326="","",'1. Datos de los empleados'!D326)</f>
        <v/>
      </c>
      <c r="E325" s="11" t="str">
        <f>IF('1. Datos de los empleados'!A326="","",'1. Datos de los empleados'!E326)</f>
        <v/>
      </c>
      <c r="F325" s="12" t="str">
        <f>IF('1. Datos de los empleados'!A326="","",'1. Datos de los empleados'!J326+'1. Datos de los empleados'!N326)</f>
        <v/>
      </c>
      <c r="G325" s="12" t="str">
        <f>IF('1. Datos de los empleados'!E326="","",'1. Datos de los empleados'!R326)</f>
        <v/>
      </c>
      <c r="H325" s="13" t="str">
        <f>IF(A325="","",'1. Datos de los empleados'!T326-VLOOKUP(C325,Tbl2_CalculationTool[],3,FALSE))</f>
        <v/>
      </c>
      <c r="I325" s="14" t="str">
        <f>IF(A325="","",('1. Datos de los empleados'!T326-VLOOKUP(C325,Tbl2_CalculationTool[],3,FALSE))/VLOOKUP(C325,Tbl2_CalculationTool[],3,FALSE))</f>
        <v/>
      </c>
      <c r="J325" s="17"/>
      <c r="K325" s="17"/>
      <c r="L325" s="17"/>
      <c r="M325" s="17"/>
      <c r="N325" s="17"/>
      <c r="O325" s="17"/>
      <c r="P325" s="17"/>
    </row>
    <row r="326" spans="1:16" s="87" customFormat="1">
      <c r="A326" s="39" t="str">
        <f>IF('1. Datos de los empleados'!A327="","",'1. Datos de los empleados'!A327)</f>
        <v/>
      </c>
      <c r="B326" s="11" t="str">
        <f>IF('1. Datos de los empleados'!A327="","",'1. Datos de los empleados'!B327)</f>
        <v/>
      </c>
      <c r="C326" s="11" t="str">
        <f>IF('1. Datos de los empleados'!A327="","",'1. Datos de los empleados'!C327)</f>
        <v/>
      </c>
      <c r="D326" s="11" t="str">
        <f>IF('1. Datos de los empleados'!A327="","",'1. Datos de los empleados'!D327)</f>
        <v/>
      </c>
      <c r="E326" s="11" t="str">
        <f>IF('1. Datos de los empleados'!A327="","",'1. Datos de los empleados'!E327)</f>
        <v/>
      </c>
      <c r="F326" s="12" t="str">
        <f>IF('1. Datos de los empleados'!A327="","",'1. Datos de los empleados'!J327+'1. Datos de los empleados'!N327)</f>
        <v/>
      </c>
      <c r="G326" s="12" t="str">
        <f>IF('1. Datos de los empleados'!E327="","",'1. Datos de los empleados'!R327)</f>
        <v/>
      </c>
      <c r="H326" s="13" t="str">
        <f>IF(A326="","",'1. Datos de los empleados'!T327-VLOOKUP(C326,Tbl2_CalculationTool[],3,FALSE))</f>
        <v/>
      </c>
      <c r="I326" s="14" t="str">
        <f>IF(A326="","",('1. Datos de los empleados'!T327-VLOOKUP(C326,Tbl2_CalculationTool[],3,FALSE))/VLOOKUP(C326,Tbl2_CalculationTool[],3,FALSE))</f>
        <v/>
      </c>
      <c r="J326" s="17"/>
      <c r="K326" s="17"/>
      <c r="L326" s="17"/>
      <c r="M326" s="17"/>
      <c r="N326" s="17"/>
      <c r="O326" s="17"/>
      <c r="P326" s="17"/>
    </row>
    <row r="327" spans="1:16" s="87" customFormat="1">
      <c r="A327" s="39" t="str">
        <f>IF('1. Datos de los empleados'!A328="","",'1. Datos de los empleados'!A328)</f>
        <v/>
      </c>
      <c r="B327" s="11" t="str">
        <f>IF('1. Datos de los empleados'!A328="","",'1. Datos de los empleados'!B328)</f>
        <v/>
      </c>
      <c r="C327" s="11" t="str">
        <f>IF('1. Datos de los empleados'!A328="","",'1. Datos de los empleados'!C328)</f>
        <v/>
      </c>
      <c r="D327" s="11" t="str">
        <f>IF('1. Datos de los empleados'!A328="","",'1. Datos de los empleados'!D328)</f>
        <v/>
      </c>
      <c r="E327" s="11" t="str">
        <f>IF('1. Datos de los empleados'!A328="","",'1. Datos de los empleados'!E328)</f>
        <v/>
      </c>
      <c r="F327" s="12" t="str">
        <f>IF('1. Datos de los empleados'!A328="","",'1. Datos de los empleados'!J328+'1. Datos de los empleados'!N328)</f>
        <v/>
      </c>
      <c r="G327" s="12" t="str">
        <f>IF('1. Datos de los empleados'!E328="","",'1. Datos de los empleados'!R328)</f>
        <v/>
      </c>
      <c r="H327" s="13" t="str">
        <f>IF(A327="","",'1. Datos de los empleados'!T328-VLOOKUP(C327,Tbl2_CalculationTool[],3,FALSE))</f>
        <v/>
      </c>
      <c r="I327" s="14" t="str">
        <f>IF(A327="","",('1. Datos de los empleados'!T328-VLOOKUP(C327,Tbl2_CalculationTool[],3,FALSE))/VLOOKUP(C327,Tbl2_CalculationTool[],3,FALSE))</f>
        <v/>
      </c>
      <c r="J327" s="17"/>
      <c r="K327" s="17"/>
      <c r="L327" s="17"/>
      <c r="M327" s="17"/>
      <c r="N327" s="17"/>
      <c r="O327" s="17"/>
      <c r="P327" s="17"/>
    </row>
    <row r="328" spans="1:16" s="87" customFormat="1">
      <c r="A328" s="39" t="str">
        <f>IF('1. Datos de los empleados'!A329="","",'1. Datos de los empleados'!A329)</f>
        <v/>
      </c>
      <c r="B328" s="11" t="str">
        <f>IF('1. Datos de los empleados'!A329="","",'1. Datos de los empleados'!B329)</f>
        <v/>
      </c>
      <c r="C328" s="11" t="str">
        <f>IF('1. Datos de los empleados'!A329="","",'1. Datos de los empleados'!C329)</f>
        <v/>
      </c>
      <c r="D328" s="11" t="str">
        <f>IF('1. Datos de los empleados'!A329="","",'1. Datos de los empleados'!D329)</f>
        <v/>
      </c>
      <c r="E328" s="11" t="str">
        <f>IF('1. Datos de los empleados'!A329="","",'1. Datos de los empleados'!E329)</f>
        <v/>
      </c>
      <c r="F328" s="12" t="str">
        <f>IF('1. Datos de los empleados'!A329="","",'1. Datos de los empleados'!J329+'1. Datos de los empleados'!N329)</f>
        <v/>
      </c>
      <c r="G328" s="12" t="str">
        <f>IF('1. Datos de los empleados'!E329="","",'1. Datos de los empleados'!R329)</f>
        <v/>
      </c>
      <c r="H328" s="13" t="str">
        <f>IF(A328="","",'1. Datos de los empleados'!T329-VLOOKUP(C328,Tbl2_CalculationTool[],3,FALSE))</f>
        <v/>
      </c>
      <c r="I328" s="14" t="str">
        <f>IF(A328="","",('1. Datos de los empleados'!T329-VLOOKUP(C328,Tbl2_CalculationTool[],3,FALSE))/VLOOKUP(C328,Tbl2_CalculationTool[],3,FALSE))</f>
        <v/>
      </c>
      <c r="J328" s="17"/>
      <c r="K328" s="17"/>
      <c r="L328" s="17"/>
      <c r="M328" s="17"/>
      <c r="N328" s="17"/>
      <c r="O328" s="17"/>
      <c r="P328" s="17"/>
    </row>
    <row r="329" spans="1:16" s="87" customFormat="1">
      <c r="A329" s="39" t="str">
        <f>IF('1. Datos de los empleados'!A330="","",'1. Datos de los empleados'!A330)</f>
        <v/>
      </c>
      <c r="B329" s="11" t="str">
        <f>IF('1. Datos de los empleados'!A330="","",'1. Datos de los empleados'!B330)</f>
        <v/>
      </c>
      <c r="C329" s="11" t="str">
        <f>IF('1. Datos de los empleados'!A330="","",'1. Datos de los empleados'!C330)</f>
        <v/>
      </c>
      <c r="D329" s="11" t="str">
        <f>IF('1. Datos de los empleados'!A330="","",'1. Datos de los empleados'!D330)</f>
        <v/>
      </c>
      <c r="E329" s="11" t="str">
        <f>IF('1. Datos de los empleados'!A330="","",'1. Datos de los empleados'!E330)</f>
        <v/>
      </c>
      <c r="F329" s="12" t="str">
        <f>IF('1. Datos de los empleados'!A330="","",'1. Datos de los empleados'!J330+'1. Datos de los empleados'!N330)</f>
        <v/>
      </c>
      <c r="G329" s="12" t="str">
        <f>IF('1. Datos de los empleados'!E330="","",'1. Datos de los empleados'!R330)</f>
        <v/>
      </c>
      <c r="H329" s="13" t="str">
        <f>IF(A329="","",'1. Datos de los empleados'!T330-VLOOKUP(C329,Tbl2_CalculationTool[],3,FALSE))</f>
        <v/>
      </c>
      <c r="I329" s="14" t="str">
        <f>IF(A329="","",('1. Datos de los empleados'!T330-VLOOKUP(C329,Tbl2_CalculationTool[],3,FALSE))/VLOOKUP(C329,Tbl2_CalculationTool[],3,FALSE))</f>
        <v/>
      </c>
      <c r="J329" s="17"/>
      <c r="K329" s="17"/>
      <c r="L329" s="17"/>
      <c r="M329" s="17"/>
      <c r="N329" s="17"/>
      <c r="O329" s="17"/>
      <c r="P329" s="17"/>
    </row>
    <row r="330" spans="1:16" s="87" customFormat="1">
      <c r="A330" s="39" t="str">
        <f>IF('1. Datos de los empleados'!A331="","",'1. Datos de los empleados'!A331)</f>
        <v/>
      </c>
      <c r="B330" s="11" t="str">
        <f>IF('1. Datos de los empleados'!A331="","",'1. Datos de los empleados'!B331)</f>
        <v/>
      </c>
      <c r="C330" s="11" t="str">
        <f>IF('1. Datos de los empleados'!A331="","",'1. Datos de los empleados'!C331)</f>
        <v/>
      </c>
      <c r="D330" s="11" t="str">
        <f>IF('1. Datos de los empleados'!A331="","",'1. Datos de los empleados'!D331)</f>
        <v/>
      </c>
      <c r="E330" s="11" t="str">
        <f>IF('1. Datos de los empleados'!A331="","",'1. Datos de los empleados'!E331)</f>
        <v/>
      </c>
      <c r="F330" s="12" t="str">
        <f>IF('1. Datos de los empleados'!A331="","",'1. Datos de los empleados'!J331+'1. Datos de los empleados'!N331)</f>
        <v/>
      </c>
      <c r="G330" s="12" t="str">
        <f>IF('1. Datos de los empleados'!E331="","",'1. Datos de los empleados'!R331)</f>
        <v/>
      </c>
      <c r="H330" s="13" t="str">
        <f>IF(A330="","",'1. Datos de los empleados'!T331-VLOOKUP(C330,Tbl2_CalculationTool[],3,FALSE))</f>
        <v/>
      </c>
      <c r="I330" s="14" t="str">
        <f>IF(A330="","",('1. Datos de los empleados'!T331-VLOOKUP(C330,Tbl2_CalculationTool[],3,FALSE))/VLOOKUP(C330,Tbl2_CalculationTool[],3,FALSE))</f>
        <v/>
      </c>
      <c r="J330" s="17"/>
      <c r="K330" s="17"/>
      <c r="L330" s="17"/>
      <c r="M330" s="17"/>
      <c r="N330" s="17"/>
      <c r="O330" s="17"/>
      <c r="P330" s="17"/>
    </row>
    <row r="331" spans="1:16" s="87" customFormat="1">
      <c r="A331" s="39" t="str">
        <f>IF('1. Datos de los empleados'!A332="","",'1. Datos de los empleados'!A332)</f>
        <v/>
      </c>
      <c r="B331" s="11" t="str">
        <f>IF('1. Datos de los empleados'!A332="","",'1. Datos de los empleados'!B332)</f>
        <v/>
      </c>
      <c r="C331" s="11" t="str">
        <f>IF('1. Datos de los empleados'!A332="","",'1. Datos de los empleados'!C332)</f>
        <v/>
      </c>
      <c r="D331" s="11" t="str">
        <f>IF('1. Datos de los empleados'!A332="","",'1. Datos de los empleados'!D332)</f>
        <v/>
      </c>
      <c r="E331" s="11" t="str">
        <f>IF('1. Datos de los empleados'!A332="","",'1. Datos de los empleados'!E332)</f>
        <v/>
      </c>
      <c r="F331" s="12" t="str">
        <f>IF('1. Datos de los empleados'!A332="","",'1. Datos de los empleados'!J332+'1. Datos de los empleados'!N332)</f>
        <v/>
      </c>
      <c r="G331" s="12" t="str">
        <f>IF('1. Datos de los empleados'!E332="","",'1. Datos de los empleados'!R332)</f>
        <v/>
      </c>
      <c r="H331" s="13" t="str">
        <f>IF(A331="","",'1. Datos de los empleados'!T332-VLOOKUP(C331,Tbl2_CalculationTool[],3,FALSE))</f>
        <v/>
      </c>
      <c r="I331" s="14" t="str">
        <f>IF(A331="","",('1. Datos de los empleados'!T332-VLOOKUP(C331,Tbl2_CalculationTool[],3,FALSE))/VLOOKUP(C331,Tbl2_CalculationTool[],3,FALSE))</f>
        <v/>
      </c>
      <c r="J331" s="17"/>
      <c r="K331" s="17"/>
      <c r="L331" s="17"/>
      <c r="M331" s="17"/>
      <c r="N331" s="17"/>
      <c r="O331" s="17"/>
      <c r="P331" s="17"/>
    </row>
    <row r="332" spans="1:16" s="87" customFormat="1">
      <c r="A332" s="39" t="str">
        <f>IF('1. Datos de los empleados'!A333="","",'1. Datos de los empleados'!A333)</f>
        <v/>
      </c>
      <c r="B332" s="11" t="str">
        <f>IF('1. Datos de los empleados'!A333="","",'1. Datos de los empleados'!B333)</f>
        <v/>
      </c>
      <c r="C332" s="11" t="str">
        <f>IF('1. Datos de los empleados'!A333="","",'1. Datos de los empleados'!C333)</f>
        <v/>
      </c>
      <c r="D332" s="11" t="str">
        <f>IF('1. Datos de los empleados'!A333="","",'1. Datos de los empleados'!D333)</f>
        <v/>
      </c>
      <c r="E332" s="11" t="str">
        <f>IF('1. Datos de los empleados'!A333="","",'1. Datos de los empleados'!E333)</f>
        <v/>
      </c>
      <c r="F332" s="12" t="str">
        <f>IF('1. Datos de los empleados'!A333="","",'1. Datos de los empleados'!J333+'1. Datos de los empleados'!N333)</f>
        <v/>
      </c>
      <c r="G332" s="12" t="str">
        <f>IF('1. Datos de los empleados'!E333="","",'1. Datos de los empleados'!R333)</f>
        <v/>
      </c>
      <c r="H332" s="13" t="str">
        <f>IF(A332="","",'1. Datos de los empleados'!T333-VLOOKUP(C332,Tbl2_CalculationTool[],3,FALSE))</f>
        <v/>
      </c>
      <c r="I332" s="14" t="str">
        <f>IF(A332="","",('1. Datos de los empleados'!T333-VLOOKUP(C332,Tbl2_CalculationTool[],3,FALSE))/VLOOKUP(C332,Tbl2_CalculationTool[],3,FALSE))</f>
        <v/>
      </c>
      <c r="J332" s="17"/>
      <c r="K332" s="17"/>
      <c r="L332" s="17"/>
      <c r="M332" s="17"/>
      <c r="N332" s="17"/>
      <c r="O332" s="17"/>
      <c r="P332" s="17"/>
    </row>
    <row r="333" spans="1:16" s="87" customFormat="1">
      <c r="A333" s="39" t="str">
        <f>IF('1. Datos de los empleados'!A334="","",'1. Datos de los empleados'!A334)</f>
        <v/>
      </c>
      <c r="B333" s="11" t="str">
        <f>IF('1. Datos de los empleados'!A334="","",'1. Datos de los empleados'!B334)</f>
        <v/>
      </c>
      <c r="C333" s="11" t="str">
        <f>IF('1. Datos de los empleados'!A334="","",'1. Datos de los empleados'!C334)</f>
        <v/>
      </c>
      <c r="D333" s="11" t="str">
        <f>IF('1. Datos de los empleados'!A334="","",'1. Datos de los empleados'!D334)</f>
        <v/>
      </c>
      <c r="E333" s="11" t="str">
        <f>IF('1. Datos de los empleados'!A334="","",'1. Datos de los empleados'!E334)</f>
        <v/>
      </c>
      <c r="F333" s="12" t="str">
        <f>IF('1. Datos de los empleados'!A334="","",'1. Datos de los empleados'!J334+'1. Datos de los empleados'!N334)</f>
        <v/>
      </c>
      <c r="G333" s="12" t="str">
        <f>IF('1. Datos de los empleados'!E334="","",'1. Datos de los empleados'!R334)</f>
        <v/>
      </c>
      <c r="H333" s="13" t="str">
        <f>IF(A333="","",'1. Datos de los empleados'!T334-VLOOKUP(C333,Tbl2_CalculationTool[],3,FALSE))</f>
        <v/>
      </c>
      <c r="I333" s="14" t="str">
        <f>IF(A333="","",('1. Datos de los empleados'!T334-VLOOKUP(C333,Tbl2_CalculationTool[],3,FALSE))/VLOOKUP(C333,Tbl2_CalculationTool[],3,FALSE))</f>
        <v/>
      </c>
      <c r="J333" s="17"/>
      <c r="K333" s="17"/>
      <c r="L333" s="17"/>
      <c r="M333" s="17"/>
      <c r="N333" s="17"/>
      <c r="O333" s="17"/>
      <c r="P333" s="17"/>
    </row>
    <row r="334" spans="1:16" s="87" customFormat="1">
      <c r="A334" s="39" t="str">
        <f>IF('1. Datos de los empleados'!A335="","",'1. Datos de los empleados'!A335)</f>
        <v/>
      </c>
      <c r="B334" s="11" t="str">
        <f>IF('1. Datos de los empleados'!A335="","",'1. Datos de los empleados'!B335)</f>
        <v/>
      </c>
      <c r="C334" s="11" t="str">
        <f>IF('1. Datos de los empleados'!A335="","",'1. Datos de los empleados'!C335)</f>
        <v/>
      </c>
      <c r="D334" s="11" t="str">
        <f>IF('1. Datos de los empleados'!A335="","",'1. Datos de los empleados'!D335)</f>
        <v/>
      </c>
      <c r="E334" s="11" t="str">
        <f>IF('1. Datos de los empleados'!A335="","",'1. Datos de los empleados'!E335)</f>
        <v/>
      </c>
      <c r="F334" s="12" t="str">
        <f>IF('1. Datos de los empleados'!A335="","",'1. Datos de los empleados'!J335+'1. Datos de los empleados'!N335)</f>
        <v/>
      </c>
      <c r="G334" s="12" t="str">
        <f>IF('1. Datos de los empleados'!E335="","",'1. Datos de los empleados'!R335)</f>
        <v/>
      </c>
      <c r="H334" s="13" t="str">
        <f>IF(A334="","",'1. Datos de los empleados'!T335-VLOOKUP(C334,Tbl2_CalculationTool[],3,FALSE))</f>
        <v/>
      </c>
      <c r="I334" s="14" t="str">
        <f>IF(A334="","",('1. Datos de los empleados'!T335-VLOOKUP(C334,Tbl2_CalculationTool[],3,FALSE))/VLOOKUP(C334,Tbl2_CalculationTool[],3,FALSE))</f>
        <v/>
      </c>
      <c r="J334" s="17"/>
      <c r="K334" s="17"/>
      <c r="L334" s="17"/>
      <c r="M334" s="17"/>
      <c r="N334" s="17"/>
      <c r="O334" s="17"/>
      <c r="P334" s="17"/>
    </row>
    <row r="335" spans="1:16" s="87" customFormat="1">
      <c r="A335" s="39" t="str">
        <f>IF('1. Datos de los empleados'!A336="","",'1. Datos de los empleados'!A336)</f>
        <v/>
      </c>
      <c r="B335" s="11" t="str">
        <f>IF('1. Datos de los empleados'!A336="","",'1. Datos de los empleados'!B336)</f>
        <v/>
      </c>
      <c r="C335" s="11" t="str">
        <f>IF('1. Datos de los empleados'!A336="","",'1. Datos de los empleados'!C336)</f>
        <v/>
      </c>
      <c r="D335" s="11" t="str">
        <f>IF('1. Datos de los empleados'!A336="","",'1. Datos de los empleados'!D336)</f>
        <v/>
      </c>
      <c r="E335" s="11" t="str">
        <f>IF('1. Datos de los empleados'!A336="","",'1. Datos de los empleados'!E336)</f>
        <v/>
      </c>
      <c r="F335" s="12" t="str">
        <f>IF('1. Datos de los empleados'!A336="","",'1. Datos de los empleados'!J336+'1. Datos de los empleados'!N336)</f>
        <v/>
      </c>
      <c r="G335" s="12" t="str">
        <f>IF('1. Datos de los empleados'!E336="","",'1. Datos de los empleados'!R336)</f>
        <v/>
      </c>
      <c r="H335" s="13" t="str">
        <f>IF(A335="","",'1. Datos de los empleados'!T336-VLOOKUP(C335,Tbl2_CalculationTool[],3,FALSE))</f>
        <v/>
      </c>
      <c r="I335" s="14" t="str">
        <f>IF(A335="","",('1. Datos de los empleados'!T336-VLOOKUP(C335,Tbl2_CalculationTool[],3,FALSE))/VLOOKUP(C335,Tbl2_CalculationTool[],3,FALSE))</f>
        <v/>
      </c>
      <c r="J335" s="17"/>
      <c r="K335" s="17"/>
      <c r="L335" s="17"/>
      <c r="M335" s="17"/>
      <c r="N335" s="17"/>
      <c r="O335" s="17"/>
      <c r="P335" s="17"/>
    </row>
    <row r="336" spans="1:16" s="87" customFormat="1">
      <c r="A336" s="39" t="str">
        <f>IF('1. Datos de los empleados'!A337="","",'1. Datos de los empleados'!A337)</f>
        <v/>
      </c>
      <c r="B336" s="11" t="str">
        <f>IF('1. Datos de los empleados'!A337="","",'1. Datos de los empleados'!B337)</f>
        <v/>
      </c>
      <c r="C336" s="11" t="str">
        <f>IF('1. Datos de los empleados'!A337="","",'1. Datos de los empleados'!C337)</f>
        <v/>
      </c>
      <c r="D336" s="11" t="str">
        <f>IF('1. Datos de los empleados'!A337="","",'1. Datos de los empleados'!D337)</f>
        <v/>
      </c>
      <c r="E336" s="11" t="str">
        <f>IF('1. Datos de los empleados'!A337="","",'1. Datos de los empleados'!E337)</f>
        <v/>
      </c>
      <c r="F336" s="12" t="str">
        <f>IF('1. Datos de los empleados'!A337="","",'1. Datos de los empleados'!J337+'1. Datos de los empleados'!N337)</f>
        <v/>
      </c>
      <c r="G336" s="12" t="str">
        <f>IF('1. Datos de los empleados'!E337="","",'1. Datos de los empleados'!R337)</f>
        <v/>
      </c>
      <c r="H336" s="13" t="str">
        <f>IF(A336="","",'1. Datos de los empleados'!T337-VLOOKUP(C336,Tbl2_CalculationTool[],3,FALSE))</f>
        <v/>
      </c>
      <c r="I336" s="14" t="str">
        <f>IF(A336="","",('1. Datos de los empleados'!T337-VLOOKUP(C336,Tbl2_CalculationTool[],3,FALSE))/VLOOKUP(C336,Tbl2_CalculationTool[],3,FALSE))</f>
        <v/>
      </c>
      <c r="J336" s="17"/>
      <c r="K336" s="17"/>
      <c r="L336" s="17"/>
      <c r="M336" s="17"/>
      <c r="N336" s="17"/>
      <c r="O336" s="17"/>
      <c r="P336" s="17"/>
    </row>
    <row r="337" spans="1:16" s="87" customFormat="1">
      <c r="A337" s="39" t="str">
        <f>IF('1. Datos de los empleados'!A338="","",'1. Datos de los empleados'!A338)</f>
        <v/>
      </c>
      <c r="B337" s="11" t="str">
        <f>IF('1. Datos de los empleados'!A338="","",'1. Datos de los empleados'!B338)</f>
        <v/>
      </c>
      <c r="C337" s="11" t="str">
        <f>IF('1. Datos de los empleados'!A338="","",'1. Datos de los empleados'!C338)</f>
        <v/>
      </c>
      <c r="D337" s="11" t="str">
        <f>IF('1. Datos de los empleados'!A338="","",'1. Datos de los empleados'!D338)</f>
        <v/>
      </c>
      <c r="E337" s="11" t="str">
        <f>IF('1. Datos de los empleados'!A338="","",'1. Datos de los empleados'!E338)</f>
        <v/>
      </c>
      <c r="F337" s="12" t="str">
        <f>IF('1. Datos de los empleados'!A338="","",'1. Datos de los empleados'!J338+'1. Datos de los empleados'!N338)</f>
        <v/>
      </c>
      <c r="G337" s="12" t="str">
        <f>IF('1. Datos de los empleados'!E338="","",'1. Datos de los empleados'!R338)</f>
        <v/>
      </c>
      <c r="H337" s="13" t="str">
        <f>IF(A337="","",'1. Datos de los empleados'!T338-VLOOKUP(C337,Tbl2_CalculationTool[],3,FALSE))</f>
        <v/>
      </c>
      <c r="I337" s="14" t="str">
        <f>IF(A337="","",('1. Datos de los empleados'!T338-VLOOKUP(C337,Tbl2_CalculationTool[],3,FALSE))/VLOOKUP(C337,Tbl2_CalculationTool[],3,FALSE))</f>
        <v/>
      </c>
      <c r="J337" s="17"/>
      <c r="K337" s="17"/>
      <c r="L337" s="17"/>
      <c r="M337" s="17"/>
      <c r="N337" s="17"/>
      <c r="O337" s="17"/>
      <c r="P337" s="17"/>
    </row>
    <row r="338" spans="1:16" s="87" customFormat="1">
      <c r="A338" s="39" t="str">
        <f>IF('1. Datos de los empleados'!A339="","",'1. Datos de los empleados'!A339)</f>
        <v/>
      </c>
      <c r="B338" s="11" t="str">
        <f>IF('1. Datos de los empleados'!A339="","",'1. Datos de los empleados'!B339)</f>
        <v/>
      </c>
      <c r="C338" s="11" t="str">
        <f>IF('1. Datos de los empleados'!A339="","",'1. Datos de los empleados'!C339)</f>
        <v/>
      </c>
      <c r="D338" s="11" t="str">
        <f>IF('1. Datos de los empleados'!A339="","",'1. Datos de los empleados'!D339)</f>
        <v/>
      </c>
      <c r="E338" s="11" t="str">
        <f>IF('1. Datos de los empleados'!A339="","",'1. Datos de los empleados'!E339)</f>
        <v/>
      </c>
      <c r="F338" s="12" t="str">
        <f>IF('1. Datos de los empleados'!A339="","",'1. Datos de los empleados'!J339+'1. Datos de los empleados'!N339)</f>
        <v/>
      </c>
      <c r="G338" s="12" t="str">
        <f>IF('1. Datos de los empleados'!E339="","",'1. Datos de los empleados'!R339)</f>
        <v/>
      </c>
      <c r="H338" s="13" t="str">
        <f>IF(A338="","",'1. Datos de los empleados'!T339-VLOOKUP(C338,Tbl2_CalculationTool[],3,FALSE))</f>
        <v/>
      </c>
      <c r="I338" s="14" t="str">
        <f>IF(A338="","",('1. Datos de los empleados'!T339-VLOOKUP(C338,Tbl2_CalculationTool[],3,FALSE))/VLOOKUP(C338,Tbl2_CalculationTool[],3,FALSE))</f>
        <v/>
      </c>
      <c r="J338" s="17"/>
      <c r="K338" s="17"/>
      <c r="L338" s="17"/>
      <c r="M338" s="17"/>
      <c r="N338" s="17"/>
      <c r="O338" s="17"/>
      <c r="P338" s="17"/>
    </row>
    <row r="339" spans="1:16" s="87" customFormat="1">
      <c r="A339" s="39" t="str">
        <f>IF('1. Datos de los empleados'!A340="","",'1. Datos de los empleados'!A340)</f>
        <v/>
      </c>
      <c r="B339" s="11" t="str">
        <f>IF('1. Datos de los empleados'!A340="","",'1. Datos de los empleados'!B340)</f>
        <v/>
      </c>
      <c r="C339" s="11" t="str">
        <f>IF('1. Datos de los empleados'!A340="","",'1. Datos de los empleados'!C340)</f>
        <v/>
      </c>
      <c r="D339" s="11" t="str">
        <f>IF('1. Datos de los empleados'!A340="","",'1. Datos de los empleados'!D340)</f>
        <v/>
      </c>
      <c r="E339" s="11" t="str">
        <f>IF('1. Datos de los empleados'!A340="","",'1. Datos de los empleados'!E340)</f>
        <v/>
      </c>
      <c r="F339" s="12" t="str">
        <f>IF('1. Datos de los empleados'!A340="","",'1. Datos de los empleados'!J340+'1. Datos de los empleados'!N340)</f>
        <v/>
      </c>
      <c r="G339" s="12" t="str">
        <f>IF('1. Datos de los empleados'!E340="","",'1. Datos de los empleados'!R340)</f>
        <v/>
      </c>
      <c r="H339" s="13" t="str">
        <f>IF(A339="","",'1. Datos de los empleados'!T340-VLOOKUP(C339,Tbl2_CalculationTool[],3,FALSE))</f>
        <v/>
      </c>
      <c r="I339" s="14" t="str">
        <f>IF(A339="","",('1. Datos de los empleados'!T340-VLOOKUP(C339,Tbl2_CalculationTool[],3,FALSE))/VLOOKUP(C339,Tbl2_CalculationTool[],3,FALSE))</f>
        <v/>
      </c>
      <c r="J339" s="17"/>
      <c r="K339" s="17"/>
      <c r="L339" s="17"/>
      <c r="M339" s="17"/>
      <c r="N339" s="17"/>
      <c r="O339" s="17"/>
      <c r="P339" s="17"/>
    </row>
    <row r="340" spans="1:16" s="87" customFormat="1">
      <c r="A340" s="39" t="str">
        <f>IF('1. Datos de los empleados'!A341="","",'1. Datos de los empleados'!A341)</f>
        <v/>
      </c>
      <c r="B340" s="11" t="str">
        <f>IF('1. Datos de los empleados'!A341="","",'1. Datos de los empleados'!B341)</f>
        <v/>
      </c>
      <c r="C340" s="11" t="str">
        <f>IF('1. Datos de los empleados'!A341="","",'1. Datos de los empleados'!C341)</f>
        <v/>
      </c>
      <c r="D340" s="11" t="str">
        <f>IF('1. Datos de los empleados'!A341="","",'1. Datos de los empleados'!D341)</f>
        <v/>
      </c>
      <c r="E340" s="11" t="str">
        <f>IF('1. Datos de los empleados'!A341="","",'1. Datos de los empleados'!E341)</f>
        <v/>
      </c>
      <c r="F340" s="12" t="str">
        <f>IF('1. Datos de los empleados'!A341="","",'1. Datos de los empleados'!J341+'1. Datos de los empleados'!N341)</f>
        <v/>
      </c>
      <c r="G340" s="12" t="str">
        <f>IF('1. Datos de los empleados'!E341="","",'1. Datos de los empleados'!R341)</f>
        <v/>
      </c>
      <c r="H340" s="13" t="str">
        <f>IF(A340="","",'1. Datos de los empleados'!T341-VLOOKUP(C340,Tbl2_CalculationTool[],3,FALSE))</f>
        <v/>
      </c>
      <c r="I340" s="14" t="str">
        <f>IF(A340="","",('1. Datos de los empleados'!T341-VLOOKUP(C340,Tbl2_CalculationTool[],3,FALSE))/VLOOKUP(C340,Tbl2_CalculationTool[],3,FALSE))</f>
        <v/>
      </c>
      <c r="J340" s="17"/>
      <c r="K340" s="17"/>
      <c r="L340" s="17"/>
      <c r="M340" s="17"/>
      <c r="N340" s="17"/>
      <c r="O340" s="17"/>
      <c r="P340" s="17"/>
    </row>
    <row r="341" spans="1:16" s="87" customFormat="1">
      <c r="A341" s="39" t="str">
        <f>IF('1. Datos de los empleados'!A342="","",'1. Datos de los empleados'!A342)</f>
        <v/>
      </c>
      <c r="B341" s="11" t="str">
        <f>IF('1. Datos de los empleados'!A342="","",'1. Datos de los empleados'!B342)</f>
        <v/>
      </c>
      <c r="C341" s="11" t="str">
        <f>IF('1. Datos de los empleados'!A342="","",'1. Datos de los empleados'!C342)</f>
        <v/>
      </c>
      <c r="D341" s="11" t="str">
        <f>IF('1. Datos de los empleados'!A342="","",'1. Datos de los empleados'!D342)</f>
        <v/>
      </c>
      <c r="E341" s="11" t="str">
        <f>IF('1. Datos de los empleados'!A342="","",'1. Datos de los empleados'!E342)</f>
        <v/>
      </c>
      <c r="F341" s="12" t="str">
        <f>IF('1. Datos de los empleados'!A342="","",'1. Datos de los empleados'!J342+'1. Datos de los empleados'!N342)</f>
        <v/>
      </c>
      <c r="G341" s="12" t="str">
        <f>IF('1. Datos de los empleados'!E342="","",'1. Datos de los empleados'!R342)</f>
        <v/>
      </c>
      <c r="H341" s="13" t="str">
        <f>IF(A341="","",'1. Datos de los empleados'!T342-VLOOKUP(C341,Tbl2_CalculationTool[],3,FALSE))</f>
        <v/>
      </c>
      <c r="I341" s="14" t="str">
        <f>IF(A341="","",('1. Datos de los empleados'!T342-VLOOKUP(C341,Tbl2_CalculationTool[],3,FALSE))/VLOOKUP(C341,Tbl2_CalculationTool[],3,FALSE))</f>
        <v/>
      </c>
      <c r="J341" s="17"/>
      <c r="K341" s="17"/>
      <c r="L341" s="17"/>
      <c r="M341" s="17"/>
      <c r="N341" s="17"/>
      <c r="O341" s="17"/>
      <c r="P341" s="17"/>
    </row>
    <row r="342" spans="1:16" s="87" customFormat="1">
      <c r="A342" s="39" t="str">
        <f>IF('1. Datos de los empleados'!A343="","",'1. Datos de los empleados'!A343)</f>
        <v/>
      </c>
      <c r="B342" s="11" t="str">
        <f>IF('1. Datos de los empleados'!A343="","",'1. Datos de los empleados'!B343)</f>
        <v/>
      </c>
      <c r="C342" s="11" t="str">
        <f>IF('1. Datos de los empleados'!A343="","",'1. Datos de los empleados'!C343)</f>
        <v/>
      </c>
      <c r="D342" s="11" t="str">
        <f>IF('1. Datos de los empleados'!A343="","",'1. Datos de los empleados'!D343)</f>
        <v/>
      </c>
      <c r="E342" s="11" t="str">
        <f>IF('1. Datos de los empleados'!A343="","",'1. Datos de los empleados'!E343)</f>
        <v/>
      </c>
      <c r="F342" s="12" t="str">
        <f>IF('1. Datos de los empleados'!A343="","",'1. Datos de los empleados'!J343+'1. Datos de los empleados'!N343)</f>
        <v/>
      </c>
      <c r="G342" s="12" t="str">
        <f>IF('1. Datos de los empleados'!E343="","",'1. Datos de los empleados'!R343)</f>
        <v/>
      </c>
      <c r="H342" s="13" t="str">
        <f>IF(A342="","",'1. Datos de los empleados'!T343-VLOOKUP(C342,Tbl2_CalculationTool[],3,FALSE))</f>
        <v/>
      </c>
      <c r="I342" s="14" t="str">
        <f>IF(A342="","",('1. Datos de los empleados'!T343-VLOOKUP(C342,Tbl2_CalculationTool[],3,FALSE))/VLOOKUP(C342,Tbl2_CalculationTool[],3,FALSE))</f>
        <v/>
      </c>
      <c r="J342" s="17"/>
      <c r="K342" s="17"/>
      <c r="L342" s="17"/>
      <c r="M342" s="17"/>
      <c r="N342" s="17"/>
      <c r="O342" s="17"/>
      <c r="P342" s="17"/>
    </row>
    <row r="343" spans="1:16" s="87" customFormat="1">
      <c r="A343" s="39" t="str">
        <f>IF('1. Datos de los empleados'!A344="","",'1. Datos de los empleados'!A344)</f>
        <v/>
      </c>
      <c r="B343" s="11" t="str">
        <f>IF('1. Datos de los empleados'!A344="","",'1. Datos de los empleados'!B344)</f>
        <v/>
      </c>
      <c r="C343" s="11" t="str">
        <f>IF('1. Datos de los empleados'!A344="","",'1. Datos de los empleados'!C344)</f>
        <v/>
      </c>
      <c r="D343" s="11" t="str">
        <f>IF('1. Datos de los empleados'!A344="","",'1. Datos de los empleados'!D344)</f>
        <v/>
      </c>
      <c r="E343" s="11" t="str">
        <f>IF('1. Datos de los empleados'!A344="","",'1. Datos de los empleados'!E344)</f>
        <v/>
      </c>
      <c r="F343" s="12" t="str">
        <f>IF('1. Datos de los empleados'!A344="","",'1. Datos de los empleados'!J344+'1. Datos de los empleados'!N344)</f>
        <v/>
      </c>
      <c r="G343" s="12" t="str">
        <f>IF('1. Datos de los empleados'!E344="","",'1. Datos de los empleados'!R344)</f>
        <v/>
      </c>
      <c r="H343" s="13" t="str">
        <f>IF(A343="","",'1. Datos de los empleados'!T344-VLOOKUP(C343,Tbl2_CalculationTool[],3,FALSE))</f>
        <v/>
      </c>
      <c r="I343" s="14" t="str">
        <f>IF(A343="","",('1. Datos de los empleados'!T344-VLOOKUP(C343,Tbl2_CalculationTool[],3,FALSE))/VLOOKUP(C343,Tbl2_CalculationTool[],3,FALSE))</f>
        <v/>
      </c>
      <c r="J343" s="17"/>
      <c r="K343" s="17"/>
      <c r="L343" s="17"/>
      <c r="M343" s="17"/>
      <c r="N343" s="17"/>
      <c r="O343" s="17"/>
      <c r="P343" s="17"/>
    </row>
    <row r="344" spans="1:16" s="87" customFormat="1">
      <c r="A344" s="39" t="str">
        <f>IF('1. Datos de los empleados'!A345="","",'1. Datos de los empleados'!A345)</f>
        <v/>
      </c>
      <c r="B344" s="11" t="str">
        <f>IF('1. Datos de los empleados'!A345="","",'1. Datos de los empleados'!B345)</f>
        <v/>
      </c>
      <c r="C344" s="11" t="str">
        <f>IF('1. Datos de los empleados'!A345="","",'1. Datos de los empleados'!C345)</f>
        <v/>
      </c>
      <c r="D344" s="11" t="str">
        <f>IF('1. Datos de los empleados'!A345="","",'1. Datos de los empleados'!D345)</f>
        <v/>
      </c>
      <c r="E344" s="11" t="str">
        <f>IF('1. Datos de los empleados'!A345="","",'1. Datos de los empleados'!E345)</f>
        <v/>
      </c>
      <c r="F344" s="12" t="str">
        <f>IF('1. Datos de los empleados'!A345="","",'1. Datos de los empleados'!J345+'1. Datos de los empleados'!N345)</f>
        <v/>
      </c>
      <c r="G344" s="12" t="str">
        <f>IF('1. Datos de los empleados'!E345="","",'1. Datos de los empleados'!R345)</f>
        <v/>
      </c>
      <c r="H344" s="13" t="str">
        <f>IF(A344="","",'1. Datos de los empleados'!T345-VLOOKUP(C344,Tbl2_CalculationTool[],3,FALSE))</f>
        <v/>
      </c>
      <c r="I344" s="14" t="str">
        <f>IF(A344="","",('1. Datos de los empleados'!T345-VLOOKUP(C344,Tbl2_CalculationTool[],3,FALSE))/VLOOKUP(C344,Tbl2_CalculationTool[],3,FALSE))</f>
        <v/>
      </c>
      <c r="J344" s="17"/>
      <c r="K344" s="17"/>
      <c r="L344" s="17"/>
      <c r="M344" s="17"/>
      <c r="N344" s="17"/>
      <c r="O344" s="17"/>
      <c r="P344" s="17"/>
    </row>
    <row r="345" spans="1:16" s="87" customFormat="1">
      <c r="A345" s="39" t="str">
        <f>IF('1. Datos de los empleados'!A346="","",'1. Datos de los empleados'!A346)</f>
        <v/>
      </c>
      <c r="B345" s="11" t="str">
        <f>IF('1. Datos de los empleados'!A346="","",'1. Datos de los empleados'!B346)</f>
        <v/>
      </c>
      <c r="C345" s="11" t="str">
        <f>IF('1. Datos de los empleados'!A346="","",'1. Datos de los empleados'!C346)</f>
        <v/>
      </c>
      <c r="D345" s="11" t="str">
        <f>IF('1. Datos de los empleados'!A346="","",'1. Datos de los empleados'!D346)</f>
        <v/>
      </c>
      <c r="E345" s="11" t="str">
        <f>IF('1. Datos de los empleados'!A346="","",'1. Datos de los empleados'!E346)</f>
        <v/>
      </c>
      <c r="F345" s="12" t="str">
        <f>IF('1. Datos de los empleados'!A346="","",'1. Datos de los empleados'!J346+'1. Datos de los empleados'!N346)</f>
        <v/>
      </c>
      <c r="G345" s="12" t="str">
        <f>IF('1. Datos de los empleados'!E346="","",'1. Datos de los empleados'!R346)</f>
        <v/>
      </c>
      <c r="H345" s="13" t="str">
        <f>IF(A345="","",'1. Datos de los empleados'!T346-VLOOKUP(C345,Tbl2_CalculationTool[],3,FALSE))</f>
        <v/>
      </c>
      <c r="I345" s="14" t="str">
        <f>IF(A345="","",('1. Datos de los empleados'!T346-VLOOKUP(C345,Tbl2_CalculationTool[],3,FALSE))/VLOOKUP(C345,Tbl2_CalculationTool[],3,FALSE))</f>
        <v/>
      </c>
      <c r="J345" s="17"/>
      <c r="K345" s="17"/>
      <c r="L345" s="17"/>
      <c r="M345" s="17"/>
      <c r="N345" s="17"/>
      <c r="O345" s="17"/>
      <c r="P345" s="17"/>
    </row>
    <row r="346" spans="1:16" s="87" customFormat="1">
      <c r="A346" s="39" t="str">
        <f>IF('1. Datos de los empleados'!A347="","",'1. Datos de los empleados'!A347)</f>
        <v/>
      </c>
      <c r="B346" s="11" t="str">
        <f>IF('1. Datos de los empleados'!A347="","",'1. Datos de los empleados'!B347)</f>
        <v/>
      </c>
      <c r="C346" s="11" t="str">
        <f>IF('1. Datos de los empleados'!A347="","",'1. Datos de los empleados'!C347)</f>
        <v/>
      </c>
      <c r="D346" s="11" t="str">
        <f>IF('1. Datos de los empleados'!A347="","",'1. Datos de los empleados'!D347)</f>
        <v/>
      </c>
      <c r="E346" s="11" t="str">
        <f>IF('1. Datos de los empleados'!A347="","",'1. Datos de los empleados'!E347)</f>
        <v/>
      </c>
      <c r="F346" s="12" t="str">
        <f>IF('1. Datos de los empleados'!A347="","",'1. Datos de los empleados'!J347+'1. Datos de los empleados'!N347)</f>
        <v/>
      </c>
      <c r="G346" s="12" t="str">
        <f>IF('1. Datos de los empleados'!E347="","",'1. Datos de los empleados'!R347)</f>
        <v/>
      </c>
      <c r="H346" s="13" t="str">
        <f>IF(A346="","",'1. Datos de los empleados'!T347-VLOOKUP(C346,Tbl2_CalculationTool[],3,FALSE))</f>
        <v/>
      </c>
      <c r="I346" s="14" t="str">
        <f>IF(A346="","",('1. Datos de los empleados'!T347-VLOOKUP(C346,Tbl2_CalculationTool[],3,FALSE))/VLOOKUP(C346,Tbl2_CalculationTool[],3,FALSE))</f>
        <v/>
      </c>
      <c r="J346" s="17"/>
      <c r="K346" s="17"/>
      <c r="L346" s="17"/>
      <c r="M346" s="17"/>
      <c r="N346" s="17"/>
      <c r="O346" s="17"/>
      <c r="P346" s="17"/>
    </row>
    <row r="347" spans="1:16" s="87" customFormat="1">
      <c r="A347" s="39" t="str">
        <f>IF('1. Datos de los empleados'!A348="","",'1. Datos de los empleados'!A348)</f>
        <v/>
      </c>
      <c r="B347" s="11" t="str">
        <f>IF('1. Datos de los empleados'!A348="","",'1. Datos de los empleados'!B348)</f>
        <v/>
      </c>
      <c r="C347" s="11" t="str">
        <f>IF('1. Datos de los empleados'!A348="","",'1. Datos de los empleados'!C348)</f>
        <v/>
      </c>
      <c r="D347" s="11" t="str">
        <f>IF('1. Datos de los empleados'!A348="","",'1. Datos de los empleados'!D348)</f>
        <v/>
      </c>
      <c r="E347" s="11" t="str">
        <f>IF('1. Datos de los empleados'!A348="","",'1. Datos de los empleados'!E348)</f>
        <v/>
      </c>
      <c r="F347" s="12" t="str">
        <f>IF('1. Datos de los empleados'!A348="","",'1. Datos de los empleados'!J348+'1. Datos de los empleados'!N348)</f>
        <v/>
      </c>
      <c r="G347" s="12" t="str">
        <f>IF('1. Datos de los empleados'!E348="","",'1. Datos de los empleados'!R348)</f>
        <v/>
      </c>
      <c r="H347" s="13" t="str">
        <f>IF(A347="","",'1. Datos de los empleados'!T348-VLOOKUP(C347,Tbl2_CalculationTool[],3,FALSE))</f>
        <v/>
      </c>
      <c r="I347" s="14" t="str">
        <f>IF(A347="","",('1. Datos de los empleados'!T348-VLOOKUP(C347,Tbl2_CalculationTool[],3,FALSE))/VLOOKUP(C347,Tbl2_CalculationTool[],3,FALSE))</f>
        <v/>
      </c>
      <c r="J347" s="17"/>
      <c r="K347" s="17"/>
      <c r="L347" s="17"/>
      <c r="M347" s="17"/>
      <c r="N347" s="17"/>
      <c r="O347" s="17"/>
      <c r="P347" s="17"/>
    </row>
    <row r="348" spans="1:16" s="87" customFormat="1">
      <c r="A348" s="39" t="str">
        <f>IF('1. Datos de los empleados'!A349="","",'1. Datos de los empleados'!A349)</f>
        <v/>
      </c>
      <c r="B348" s="11" t="str">
        <f>IF('1. Datos de los empleados'!A349="","",'1. Datos de los empleados'!B349)</f>
        <v/>
      </c>
      <c r="C348" s="11" t="str">
        <f>IF('1. Datos de los empleados'!A349="","",'1. Datos de los empleados'!C349)</f>
        <v/>
      </c>
      <c r="D348" s="11" t="str">
        <f>IF('1. Datos de los empleados'!A349="","",'1. Datos de los empleados'!D349)</f>
        <v/>
      </c>
      <c r="E348" s="11" t="str">
        <f>IF('1. Datos de los empleados'!A349="","",'1. Datos de los empleados'!E349)</f>
        <v/>
      </c>
      <c r="F348" s="12" t="str">
        <f>IF('1. Datos de los empleados'!A349="","",'1. Datos de los empleados'!J349+'1. Datos de los empleados'!N349)</f>
        <v/>
      </c>
      <c r="G348" s="12" t="str">
        <f>IF('1. Datos de los empleados'!E349="","",'1. Datos de los empleados'!R349)</f>
        <v/>
      </c>
      <c r="H348" s="13" t="str">
        <f>IF(A348="","",'1. Datos de los empleados'!T349-VLOOKUP(C348,Tbl2_CalculationTool[],3,FALSE))</f>
        <v/>
      </c>
      <c r="I348" s="14" t="str">
        <f>IF(A348="","",('1. Datos de los empleados'!T349-VLOOKUP(C348,Tbl2_CalculationTool[],3,FALSE))/VLOOKUP(C348,Tbl2_CalculationTool[],3,FALSE))</f>
        <v/>
      </c>
      <c r="J348" s="17"/>
      <c r="K348" s="17"/>
      <c r="L348" s="17"/>
      <c r="M348" s="17"/>
      <c r="N348" s="17"/>
      <c r="O348" s="17"/>
      <c r="P348" s="17"/>
    </row>
    <row r="349" spans="1:16" s="87" customFormat="1">
      <c r="A349" s="39" t="str">
        <f>IF('1. Datos de los empleados'!A350="","",'1. Datos de los empleados'!A350)</f>
        <v/>
      </c>
      <c r="B349" s="11" t="str">
        <f>IF('1. Datos de los empleados'!A350="","",'1. Datos de los empleados'!B350)</f>
        <v/>
      </c>
      <c r="C349" s="11" t="str">
        <f>IF('1. Datos de los empleados'!A350="","",'1. Datos de los empleados'!C350)</f>
        <v/>
      </c>
      <c r="D349" s="11" t="str">
        <f>IF('1. Datos de los empleados'!A350="","",'1. Datos de los empleados'!D350)</f>
        <v/>
      </c>
      <c r="E349" s="11" t="str">
        <f>IF('1. Datos de los empleados'!A350="","",'1. Datos de los empleados'!E350)</f>
        <v/>
      </c>
      <c r="F349" s="12" t="str">
        <f>IF('1. Datos de los empleados'!A350="","",'1. Datos de los empleados'!J350+'1. Datos de los empleados'!N350)</f>
        <v/>
      </c>
      <c r="G349" s="12" t="str">
        <f>IF('1. Datos de los empleados'!E350="","",'1. Datos de los empleados'!R350)</f>
        <v/>
      </c>
      <c r="H349" s="13" t="str">
        <f>IF(A349="","",'1. Datos de los empleados'!T350-VLOOKUP(C349,Tbl2_CalculationTool[],3,FALSE))</f>
        <v/>
      </c>
      <c r="I349" s="14" t="str">
        <f>IF(A349="","",('1. Datos de los empleados'!T350-VLOOKUP(C349,Tbl2_CalculationTool[],3,FALSE))/VLOOKUP(C349,Tbl2_CalculationTool[],3,FALSE))</f>
        <v/>
      </c>
      <c r="J349" s="17"/>
      <c r="K349" s="17"/>
      <c r="L349" s="17"/>
      <c r="M349" s="17"/>
      <c r="N349" s="17"/>
      <c r="O349" s="17"/>
      <c r="P349" s="17"/>
    </row>
    <row r="350" spans="1:16" s="87" customFormat="1">
      <c r="A350" s="39" t="str">
        <f>IF('1. Datos de los empleados'!A351="","",'1. Datos de los empleados'!A351)</f>
        <v/>
      </c>
      <c r="B350" s="11" t="str">
        <f>IF('1. Datos de los empleados'!A351="","",'1. Datos de los empleados'!B351)</f>
        <v/>
      </c>
      <c r="C350" s="11" t="str">
        <f>IF('1. Datos de los empleados'!A351="","",'1. Datos de los empleados'!C351)</f>
        <v/>
      </c>
      <c r="D350" s="11" t="str">
        <f>IF('1. Datos de los empleados'!A351="","",'1. Datos de los empleados'!D351)</f>
        <v/>
      </c>
      <c r="E350" s="11" t="str">
        <f>IF('1. Datos de los empleados'!A351="","",'1. Datos de los empleados'!E351)</f>
        <v/>
      </c>
      <c r="F350" s="12" t="str">
        <f>IF('1. Datos de los empleados'!A351="","",'1. Datos de los empleados'!J351+'1. Datos de los empleados'!N351)</f>
        <v/>
      </c>
      <c r="G350" s="12" t="str">
        <f>IF('1. Datos de los empleados'!E351="","",'1. Datos de los empleados'!R351)</f>
        <v/>
      </c>
      <c r="H350" s="13" t="str">
        <f>IF(A350="","",'1. Datos de los empleados'!T351-VLOOKUP(C350,Tbl2_CalculationTool[],3,FALSE))</f>
        <v/>
      </c>
      <c r="I350" s="14" t="str">
        <f>IF(A350="","",('1. Datos de los empleados'!T351-VLOOKUP(C350,Tbl2_CalculationTool[],3,FALSE))/VLOOKUP(C350,Tbl2_CalculationTool[],3,FALSE))</f>
        <v/>
      </c>
      <c r="J350" s="17"/>
      <c r="K350" s="17"/>
      <c r="L350" s="17"/>
      <c r="M350" s="17"/>
      <c r="N350" s="17"/>
      <c r="O350" s="17"/>
      <c r="P350" s="17"/>
    </row>
    <row r="351" spans="1:16" s="87" customFormat="1">
      <c r="A351" s="39" t="str">
        <f>IF('1. Datos de los empleados'!A352="","",'1. Datos de los empleados'!A352)</f>
        <v/>
      </c>
      <c r="B351" s="11" t="str">
        <f>IF('1. Datos de los empleados'!A352="","",'1. Datos de los empleados'!B352)</f>
        <v/>
      </c>
      <c r="C351" s="11" t="str">
        <f>IF('1. Datos de los empleados'!A352="","",'1. Datos de los empleados'!C352)</f>
        <v/>
      </c>
      <c r="D351" s="11" t="str">
        <f>IF('1. Datos de los empleados'!A352="","",'1. Datos de los empleados'!D352)</f>
        <v/>
      </c>
      <c r="E351" s="11" t="str">
        <f>IF('1. Datos de los empleados'!A352="","",'1. Datos de los empleados'!E352)</f>
        <v/>
      </c>
      <c r="F351" s="12" t="str">
        <f>IF('1. Datos de los empleados'!A352="","",'1. Datos de los empleados'!J352+'1. Datos de los empleados'!N352)</f>
        <v/>
      </c>
      <c r="G351" s="12" t="str">
        <f>IF('1. Datos de los empleados'!E352="","",'1. Datos de los empleados'!R352)</f>
        <v/>
      </c>
      <c r="H351" s="13" t="str">
        <f>IF(A351="","",'1. Datos de los empleados'!T352-VLOOKUP(C351,Tbl2_CalculationTool[],3,FALSE))</f>
        <v/>
      </c>
      <c r="I351" s="14" t="str">
        <f>IF(A351="","",('1. Datos de los empleados'!T352-VLOOKUP(C351,Tbl2_CalculationTool[],3,FALSE))/VLOOKUP(C351,Tbl2_CalculationTool[],3,FALSE))</f>
        <v/>
      </c>
      <c r="J351" s="17"/>
      <c r="K351" s="17"/>
      <c r="L351" s="17"/>
      <c r="M351" s="17"/>
      <c r="N351" s="17"/>
      <c r="O351" s="17"/>
      <c r="P351" s="17"/>
    </row>
    <row r="352" spans="1:16" s="87" customFormat="1">
      <c r="A352" s="39" t="str">
        <f>IF('1. Datos de los empleados'!A353="","",'1. Datos de los empleados'!A353)</f>
        <v/>
      </c>
      <c r="B352" s="11" t="str">
        <f>IF('1. Datos de los empleados'!A353="","",'1. Datos de los empleados'!B353)</f>
        <v/>
      </c>
      <c r="C352" s="11" t="str">
        <f>IF('1. Datos de los empleados'!A353="","",'1. Datos de los empleados'!C353)</f>
        <v/>
      </c>
      <c r="D352" s="11" t="str">
        <f>IF('1. Datos de los empleados'!A353="","",'1. Datos de los empleados'!D353)</f>
        <v/>
      </c>
      <c r="E352" s="11" t="str">
        <f>IF('1. Datos de los empleados'!A353="","",'1. Datos de los empleados'!E353)</f>
        <v/>
      </c>
      <c r="F352" s="12" t="str">
        <f>IF('1. Datos de los empleados'!A353="","",'1. Datos de los empleados'!J353+'1. Datos de los empleados'!N353)</f>
        <v/>
      </c>
      <c r="G352" s="12" t="str">
        <f>IF('1. Datos de los empleados'!E353="","",'1. Datos de los empleados'!R353)</f>
        <v/>
      </c>
      <c r="H352" s="13" t="str">
        <f>IF(A352="","",'1. Datos de los empleados'!T353-VLOOKUP(C352,Tbl2_CalculationTool[],3,FALSE))</f>
        <v/>
      </c>
      <c r="I352" s="14" t="str">
        <f>IF(A352="","",('1. Datos de los empleados'!T353-VLOOKUP(C352,Tbl2_CalculationTool[],3,FALSE))/VLOOKUP(C352,Tbl2_CalculationTool[],3,FALSE))</f>
        <v/>
      </c>
      <c r="J352" s="17"/>
      <c r="K352" s="17"/>
      <c r="L352" s="17"/>
      <c r="M352" s="17"/>
      <c r="N352" s="17"/>
      <c r="O352" s="17"/>
      <c r="P352" s="17"/>
    </row>
    <row r="353" spans="1:16" s="87" customFormat="1">
      <c r="A353" s="39" t="str">
        <f>IF('1. Datos de los empleados'!A354="","",'1. Datos de los empleados'!A354)</f>
        <v/>
      </c>
      <c r="B353" s="11" t="str">
        <f>IF('1. Datos de los empleados'!A354="","",'1. Datos de los empleados'!B354)</f>
        <v/>
      </c>
      <c r="C353" s="11" t="str">
        <f>IF('1. Datos de los empleados'!A354="","",'1. Datos de los empleados'!C354)</f>
        <v/>
      </c>
      <c r="D353" s="11" t="str">
        <f>IF('1. Datos de los empleados'!A354="","",'1. Datos de los empleados'!D354)</f>
        <v/>
      </c>
      <c r="E353" s="11" t="str">
        <f>IF('1. Datos de los empleados'!A354="","",'1. Datos de los empleados'!E354)</f>
        <v/>
      </c>
      <c r="F353" s="12" t="str">
        <f>IF('1. Datos de los empleados'!A354="","",'1. Datos de los empleados'!J354+'1. Datos de los empleados'!N354)</f>
        <v/>
      </c>
      <c r="G353" s="12" t="str">
        <f>IF('1. Datos de los empleados'!E354="","",'1. Datos de los empleados'!R354)</f>
        <v/>
      </c>
      <c r="H353" s="13" t="str">
        <f>IF(A353="","",'1. Datos de los empleados'!T354-VLOOKUP(C353,Tbl2_CalculationTool[],3,FALSE))</f>
        <v/>
      </c>
      <c r="I353" s="14" t="str">
        <f>IF(A353="","",('1. Datos de los empleados'!T354-VLOOKUP(C353,Tbl2_CalculationTool[],3,FALSE))/VLOOKUP(C353,Tbl2_CalculationTool[],3,FALSE))</f>
        <v/>
      </c>
      <c r="J353" s="17"/>
      <c r="K353" s="17"/>
      <c r="L353" s="17"/>
      <c r="M353" s="17"/>
      <c r="N353" s="17"/>
      <c r="O353" s="17"/>
      <c r="P353" s="17"/>
    </row>
    <row r="354" spans="1:16" s="87" customFormat="1">
      <c r="A354" s="39" t="str">
        <f>IF('1. Datos de los empleados'!A355="","",'1. Datos de los empleados'!A355)</f>
        <v/>
      </c>
      <c r="B354" s="11" t="str">
        <f>IF('1. Datos de los empleados'!A355="","",'1. Datos de los empleados'!B355)</f>
        <v/>
      </c>
      <c r="C354" s="11" t="str">
        <f>IF('1. Datos de los empleados'!A355="","",'1. Datos de los empleados'!C355)</f>
        <v/>
      </c>
      <c r="D354" s="11" t="str">
        <f>IF('1. Datos de los empleados'!A355="","",'1. Datos de los empleados'!D355)</f>
        <v/>
      </c>
      <c r="E354" s="11" t="str">
        <f>IF('1. Datos de los empleados'!A355="","",'1. Datos de los empleados'!E355)</f>
        <v/>
      </c>
      <c r="F354" s="12" t="str">
        <f>IF('1. Datos de los empleados'!A355="","",'1. Datos de los empleados'!J355+'1. Datos de los empleados'!N355)</f>
        <v/>
      </c>
      <c r="G354" s="12" t="str">
        <f>IF('1. Datos de los empleados'!E355="","",'1. Datos de los empleados'!R355)</f>
        <v/>
      </c>
      <c r="H354" s="13" t="str">
        <f>IF(A354="","",'1. Datos de los empleados'!T355-VLOOKUP(C354,Tbl2_CalculationTool[],3,FALSE))</f>
        <v/>
      </c>
      <c r="I354" s="14" t="str">
        <f>IF(A354="","",('1. Datos de los empleados'!T355-VLOOKUP(C354,Tbl2_CalculationTool[],3,FALSE))/VLOOKUP(C354,Tbl2_CalculationTool[],3,FALSE))</f>
        <v/>
      </c>
      <c r="J354" s="17"/>
      <c r="K354" s="17"/>
      <c r="L354" s="17"/>
      <c r="M354" s="17"/>
      <c r="N354" s="17"/>
      <c r="O354" s="17"/>
      <c r="P354" s="17"/>
    </row>
    <row r="355" spans="1:16" s="87" customFormat="1">
      <c r="A355" s="39" t="str">
        <f>IF('1. Datos de los empleados'!A356="","",'1. Datos de los empleados'!A356)</f>
        <v/>
      </c>
      <c r="B355" s="11" t="str">
        <f>IF('1. Datos de los empleados'!A356="","",'1. Datos de los empleados'!B356)</f>
        <v/>
      </c>
      <c r="C355" s="11" t="str">
        <f>IF('1. Datos de los empleados'!A356="","",'1. Datos de los empleados'!C356)</f>
        <v/>
      </c>
      <c r="D355" s="11" t="str">
        <f>IF('1. Datos de los empleados'!A356="","",'1. Datos de los empleados'!D356)</f>
        <v/>
      </c>
      <c r="E355" s="11" t="str">
        <f>IF('1. Datos de los empleados'!A356="","",'1. Datos de los empleados'!E356)</f>
        <v/>
      </c>
      <c r="F355" s="12" t="str">
        <f>IF('1. Datos de los empleados'!A356="","",'1. Datos de los empleados'!J356+'1. Datos de los empleados'!N356)</f>
        <v/>
      </c>
      <c r="G355" s="12" t="str">
        <f>IF('1. Datos de los empleados'!E356="","",'1. Datos de los empleados'!R356)</f>
        <v/>
      </c>
      <c r="H355" s="13" t="str">
        <f>IF(A355="","",'1. Datos de los empleados'!T356-VLOOKUP(C355,Tbl2_CalculationTool[],3,FALSE))</f>
        <v/>
      </c>
      <c r="I355" s="14" t="str">
        <f>IF(A355="","",('1. Datos de los empleados'!T356-VLOOKUP(C355,Tbl2_CalculationTool[],3,FALSE))/VLOOKUP(C355,Tbl2_CalculationTool[],3,FALSE))</f>
        <v/>
      </c>
      <c r="J355" s="17"/>
      <c r="K355" s="17"/>
      <c r="L355" s="17"/>
      <c r="M355" s="17"/>
      <c r="N355" s="17"/>
      <c r="O355" s="17"/>
      <c r="P355" s="17"/>
    </row>
    <row r="356" spans="1:16" s="87" customFormat="1">
      <c r="A356" s="39" t="str">
        <f>IF('1. Datos de los empleados'!A357="","",'1. Datos de los empleados'!A357)</f>
        <v/>
      </c>
      <c r="B356" s="11" t="str">
        <f>IF('1. Datos de los empleados'!A357="","",'1. Datos de los empleados'!B357)</f>
        <v/>
      </c>
      <c r="C356" s="11" t="str">
        <f>IF('1. Datos de los empleados'!A357="","",'1. Datos de los empleados'!C357)</f>
        <v/>
      </c>
      <c r="D356" s="11" t="str">
        <f>IF('1. Datos de los empleados'!A357="","",'1. Datos de los empleados'!D357)</f>
        <v/>
      </c>
      <c r="E356" s="11" t="str">
        <f>IF('1. Datos de los empleados'!A357="","",'1. Datos de los empleados'!E357)</f>
        <v/>
      </c>
      <c r="F356" s="12" t="str">
        <f>IF('1. Datos de los empleados'!A357="","",'1. Datos de los empleados'!J357+'1. Datos de los empleados'!N357)</f>
        <v/>
      </c>
      <c r="G356" s="12" t="str">
        <f>IF('1. Datos de los empleados'!E357="","",'1. Datos de los empleados'!R357)</f>
        <v/>
      </c>
      <c r="H356" s="13" t="str">
        <f>IF(A356="","",'1. Datos de los empleados'!T357-VLOOKUP(C356,Tbl2_CalculationTool[],3,FALSE))</f>
        <v/>
      </c>
      <c r="I356" s="14" t="str">
        <f>IF(A356="","",('1. Datos de los empleados'!T357-VLOOKUP(C356,Tbl2_CalculationTool[],3,FALSE))/VLOOKUP(C356,Tbl2_CalculationTool[],3,FALSE))</f>
        <v/>
      </c>
      <c r="J356" s="17"/>
      <c r="K356" s="17"/>
      <c r="L356" s="17"/>
      <c r="M356" s="17"/>
      <c r="N356" s="17"/>
      <c r="O356" s="17"/>
      <c r="P356" s="17"/>
    </row>
    <row r="357" spans="1:16" s="87" customFormat="1">
      <c r="A357" s="39" t="str">
        <f>IF('1. Datos de los empleados'!A358="","",'1. Datos de los empleados'!A358)</f>
        <v/>
      </c>
      <c r="B357" s="11" t="str">
        <f>IF('1. Datos de los empleados'!A358="","",'1. Datos de los empleados'!B358)</f>
        <v/>
      </c>
      <c r="C357" s="11" t="str">
        <f>IF('1. Datos de los empleados'!A358="","",'1. Datos de los empleados'!C358)</f>
        <v/>
      </c>
      <c r="D357" s="11" t="str">
        <f>IF('1. Datos de los empleados'!A358="","",'1. Datos de los empleados'!D358)</f>
        <v/>
      </c>
      <c r="E357" s="11" t="str">
        <f>IF('1. Datos de los empleados'!A358="","",'1. Datos de los empleados'!E358)</f>
        <v/>
      </c>
      <c r="F357" s="12" t="str">
        <f>IF('1. Datos de los empleados'!A358="","",'1. Datos de los empleados'!J358+'1. Datos de los empleados'!N358)</f>
        <v/>
      </c>
      <c r="G357" s="12" t="str">
        <f>IF('1. Datos de los empleados'!E358="","",'1. Datos de los empleados'!R358)</f>
        <v/>
      </c>
      <c r="H357" s="13" t="str">
        <f>IF(A357="","",'1. Datos de los empleados'!T358-VLOOKUP(C357,Tbl2_CalculationTool[],3,FALSE))</f>
        <v/>
      </c>
      <c r="I357" s="14" t="str">
        <f>IF(A357="","",('1. Datos de los empleados'!T358-VLOOKUP(C357,Tbl2_CalculationTool[],3,FALSE))/VLOOKUP(C357,Tbl2_CalculationTool[],3,FALSE))</f>
        <v/>
      </c>
      <c r="J357" s="17"/>
      <c r="K357" s="17"/>
      <c r="L357" s="17"/>
      <c r="M357" s="17"/>
      <c r="N357" s="17"/>
      <c r="O357" s="17"/>
      <c r="P357" s="17"/>
    </row>
    <row r="358" spans="1:16" s="87" customFormat="1">
      <c r="A358" s="39" t="str">
        <f>IF('1. Datos de los empleados'!A359="","",'1. Datos de los empleados'!A359)</f>
        <v/>
      </c>
      <c r="B358" s="11" t="str">
        <f>IF('1. Datos de los empleados'!A359="","",'1. Datos de los empleados'!B359)</f>
        <v/>
      </c>
      <c r="C358" s="11" t="str">
        <f>IF('1. Datos de los empleados'!A359="","",'1. Datos de los empleados'!C359)</f>
        <v/>
      </c>
      <c r="D358" s="11" t="str">
        <f>IF('1. Datos de los empleados'!A359="","",'1. Datos de los empleados'!D359)</f>
        <v/>
      </c>
      <c r="E358" s="11" t="str">
        <f>IF('1. Datos de los empleados'!A359="","",'1. Datos de los empleados'!E359)</f>
        <v/>
      </c>
      <c r="F358" s="12" t="str">
        <f>IF('1. Datos de los empleados'!A359="","",'1. Datos de los empleados'!J359+'1. Datos de los empleados'!N359)</f>
        <v/>
      </c>
      <c r="G358" s="12" t="str">
        <f>IF('1. Datos de los empleados'!E359="","",'1. Datos de los empleados'!R359)</f>
        <v/>
      </c>
      <c r="H358" s="13" t="str">
        <f>IF(A358="","",'1. Datos de los empleados'!T359-VLOOKUP(C358,Tbl2_CalculationTool[],3,FALSE))</f>
        <v/>
      </c>
      <c r="I358" s="14" t="str">
        <f>IF(A358="","",('1. Datos de los empleados'!T359-VLOOKUP(C358,Tbl2_CalculationTool[],3,FALSE))/VLOOKUP(C358,Tbl2_CalculationTool[],3,FALSE))</f>
        <v/>
      </c>
      <c r="J358" s="17"/>
      <c r="K358" s="17"/>
      <c r="L358" s="17"/>
      <c r="M358" s="17"/>
      <c r="N358" s="17"/>
      <c r="O358" s="17"/>
      <c r="P358" s="17"/>
    </row>
    <row r="359" spans="1:16" s="87" customFormat="1">
      <c r="A359" s="39" t="str">
        <f>IF('1. Datos de los empleados'!A360="","",'1. Datos de los empleados'!A360)</f>
        <v/>
      </c>
      <c r="B359" s="11" t="str">
        <f>IF('1. Datos de los empleados'!A360="","",'1. Datos de los empleados'!B360)</f>
        <v/>
      </c>
      <c r="C359" s="11" t="str">
        <f>IF('1. Datos de los empleados'!A360="","",'1. Datos de los empleados'!C360)</f>
        <v/>
      </c>
      <c r="D359" s="11" t="str">
        <f>IF('1. Datos de los empleados'!A360="","",'1. Datos de los empleados'!D360)</f>
        <v/>
      </c>
      <c r="E359" s="11" t="str">
        <f>IF('1. Datos de los empleados'!A360="","",'1. Datos de los empleados'!E360)</f>
        <v/>
      </c>
      <c r="F359" s="12" t="str">
        <f>IF('1. Datos de los empleados'!A360="","",'1. Datos de los empleados'!J360+'1. Datos de los empleados'!N360)</f>
        <v/>
      </c>
      <c r="G359" s="12" t="str">
        <f>IF('1. Datos de los empleados'!E360="","",'1. Datos de los empleados'!R360)</f>
        <v/>
      </c>
      <c r="H359" s="13" t="str">
        <f>IF(A359="","",'1. Datos de los empleados'!T360-VLOOKUP(C359,Tbl2_CalculationTool[],3,FALSE))</f>
        <v/>
      </c>
      <c r="I359" s="14" t="str">
        <f>IF(A359="","",('1. Datos de los empleados'!T360-VLOOKUP(C359,Tbl2_CalculationTool[],3,FALSE))/VLOOKUP(C359,Tbl2_CalculationTool[],3,FALSE))</f>
        <v/>
      </c>
      <c r="J359" s="17"/>
      <c r="K359" s="17"/>
      <c r="L359" s="17"/>
      <c r="M359" s="17"/>
      <c r="N359" s="17"/>
      <c r="O359" s="17"/>
      <c r="P359" s="17"/>
    </row>
    <row r="360" spans="1:16" s="87" customFormat="1">
      <c r="A360" s="39" t="str">
        <f>IF('1. Datos de los empleados'!A361="","",'1. Datos de los empleados'!A361)</f>
        <v/>
      </c>
      <c r="B360" s="11" t="str">
        <f>IF('1. Datos de los empleados'!A361="","",'1. Datos de los empleados'!B361)</f>
        <v/>
      </c>
      <c r="C360" s="11" t="str">
        <f>IF('1. Datos de los empleados'!A361="","",'1. Datos de los empleados'!C361)</f>
        <v/>
      </c>
      <c r="D360" s="11" t="str">
        <f>IF('1. Datos de los empleados'!A361="","",'1. Datos de los empleados'!D361)</f>
        <v/>
      </c>
      <c r="E360" s="11" t="str">
        <f>IF('1. Datos de los empleados'!A361="","",'1. Datos de los empleados'!E361)</f>
        <v/>
      </c>
      <c r="F360" s="12" t="str">
        <f>IF('1. Datos de los empleados'!A361="","",'1. Datos de los empleados'!J361+'1. Datos de los empleados'!N361)</f>
        <v/>
      </c>
      <c r="G360" s="12" t="str">
        <f>IF('1. Datos de los empleados'!E361="","",'1. Datos de los empleados'!R361)</f>
        <v/>
      </c>
      <c r="H360" s="13" t="str">
        <f>IF(A360="","",'1. Datos de los empleados'!T361-VLOOKUP(C360,Tbl2_CalculationTool[],3,FALSE))</f>
        <v/>
      </c>
      <c r="I360" s="14" t="str">
        <f>IF(A360="","",('1. Datos de los empleados'!T361-VLOOKUP(C360,Tbl2_CalculationTool[],3,FALSE))/VLOOKUP(C360,Tbl2_CalculationTool[],3,FALSE))</f>
        <v/>
      </c>
      <c r="J360" s="17"/>
      <c r="K360" s="17"/>
      <c r="L360" s="17"/>
      <c r="M360" s="17"/>
      <c r="N360" s="17"/>
      <c r="O360" s="17"/>
      <c r="P360" s="17"/>
    </row>
    <row r="361" spans="1:16" s="87" customFormat="1">
      <c r="A361" s="39" t="str">
        <f>IF('1. Datos de los empleados'!A362="","",'1. Datos de los empleados'!A362)</f>
        <v/>
      </c>
      <c r="B361" s="11" t="str">
        <f>IF('1. Datos de los empleados'!A362="","",'1. Datos de los empleados'!B362)</f>
        <v/>
      </c>
      <c r="C361" s="11" t="str">
        <f>IF('1. Datos de los empleados'!A362="","",'1. Datos de los empleados'!C362)</f>
        <v/>
      </c>
      <c r="D361" s="11" t="str">
        <f>IF('1. Datos de los empleados'!A362="","",'1. Datos de los empleados'!D362)</f>
        <v/>
      </c>
      <c r="E361" s="11" t="str">
        <f>IF('1. Datos de los empleados'!A362="","",'1. Datos de los empleados'!E362)</f>
        <v/>
      </c>
      <c r="F361" s="12" t="str">
        <f>IF('1. Datos de los empleados'!A362="","",'1. Datos de los empleados'!J362+'1. Datos de los empleados'!N362)</f>
        <v/>
      </c>
      <c r="G361" s="12" t="str">
        <f>IF('1. Datos de los empleados'!E362="","",'1. Datos de los empleados'!R362)</f>
        <v/>
      </c>
      <c r="H361" s="13" t="str">
        <f>IF(A361="","",'1. Datos de los empleados'!T362-VLOOKUP(C361,Tbl2_CalculationTool[],3,FALSE))</f>
        <v/>
      </c>
      <c r="I361" s="14" t="str">
        <f>IF(A361="","",('1. Datos de los empleados'!T362-VLOOKUP(C361,Tbl2_CalculationTool[],3,FALSE))/VLOOKUP(C361,Tbl2_CalculationTool[],3,FALSE))</f>
        <v/>
      </c>
      <c r="J361" s="17"/>
      <c r="K361" s="17"/>
      <c r="L361" s="17"/>
      <c r="M361" s="17"/>
      <c r="N361" s="17"/>
      <c r="O361" s="17"/>
      <c r="P361" s="17"/>
    </row>
    <row r="362" spans="1:16" s="87" customFormat="1">
      <c r="A362" s="39" t="str">
        <f>IF('1. Datos de los empleados'!A363="","",'1. Datos de los empleados'!A363)</f>
        <v/>
      </c>
      <c r="B362" s="11" t="str">
        <f>IF('1. Datos de los empleados'!A363="","",'1. Datos de los empleados'!B363)</f>
        <v/>
      </c>
      <c r="C362" s="11" t="str">
        <f>IF('1. Datos de los empleados'!A363="","",'1. Datos de los empleados'!C363)</f>
        <v/>
      </c>
      <c r="D362" s="11" t="str">
        <f>IF('1. Datos de los empleados'!A363="","",'1. Datos de los empleados'!D363)</f>
        <v/>
      </c>
      <c r="E362" s="11" t="str">
        <f>IF('1. Datos de los empleados'!A363="","",'1. Datos de los empleados'!E363)</f>
        <v/>
      </c>
      <c r="F362" s="12" t="str">
        <f>IF('1. Datos de los empleados'!A363="","",'1. Datos de los empleados'!J363+'1. Datos de los empleados'!N363)</f>
        <v/>
      </c>
      <c r="G362" s="12" t="str">
        <f>IF('1. Datos de los empleados'!E363="","",'1. Datos de los empleados'!R363)</f>
        <v/>
      </c>
      <c r="H362" s="13" t="str">
        <f>IF(A362="","",'1. Datos de los empleados'!T363-VLOOKUP(C362,Tbl2_CalculationTool[],3,FALSE))</f>
        <v/>
      </c>
      <c r="I362" s="14" t="str">
        <f>IF(A362="","",('1. Datos de los empleados'!T363-VLOOKUP(C362,Tbl2_CalculationTool[],3,FALSE))/VLOOKUP(C362,Tbl2_CalculationTool[],3,FALSE))</f>
        <v/>
      </c>
      <c r="J362" s="17"/>
      <c r="K362" s="17"/>
      <c r="L362" s="17"/>
      <c r="M362" s="17"/>
      <c r="N362" s="17"/>
      <c r="O362" s="17"/>
      <c r="P362" s="17"/>
    </row>
    <row r="363" spans="1:16" s="87" customFormat="1">
      <c r="A363" s="39" t="str">
        <f>IF('1. Datos de los empleados'!A364="","",'1. Datos de los empleados'!A364)</f>
        <v/>
      </c>
      <c r="B363" s="11" t="str">
        <f>IF('1. Datos de los empleados'!A364="","",'1. Datos de los empleados'!B364)</f>
        <v/>
      </c>
      <c r="C363" s="11" t="str">
        <f>IF('1. Datos de los empleados'!A364="","",'1. Datos de los empleados'!C364)</f>
        <v/>
      </c>
      <c r="D363" s="11" t="str">
        <f>IF('1. Datos de los empleados'!A364="","",'1. Datos de los empleados'!D364)</f>
        <v/>
      </c>
      <c r="E363" s="11" t="str">
        <f>IF('1. Datos de los empleados'!A364="","",'1. Datos de los empleados'!E364)</f>
        <v/>
      </c>
      <c r="F363" s="12" t="str">
        <f>IF('1. Datos de los empleados'!A364="","",'1. Datos de los empleados'!J364+'1. Datos de los empleados'!N364)</f>
        <v/>
      </c>
      <c r="G363" s="12" t="str">
        <f>IF('1. Datos de los empleados'!E364="","",'1. Datos de los empleados'!R364)</f>
        <v/>
      </c>
      <c r="H363" s="13" t="str">
        <f>IF(A363="","",'1. Datos de los empleados'!T364-VLOOKUP(C363,Tbl2_CalculationTool[],3,FALSE))</f>
        <v/>
      </c>
      <c r="I363" s="14" t="str">
        <f>IF(A363="","",('1. Datos de los empleados'!T364-VLOOKUP(C363,Tbl2_CalculationTool[],3,FALSE))/VLOOKUP(C363,Tbl2_CalculationTool[],3,FALSE))</f>
        <v/>
      </c>
      <c r="J363" s="17"/>
      <c r="K363" s="17"/>
      <c r="L363" s="17"/>
      <c r="M363" s="17"/>
      <c r="N363" s="17"/>
      <c r="O363" s="17"/>
      <c r="P363" s="17"/>
    </row>
    <row r="364" spans="1:16" s="87" customFormat="1">
      <c r="A364" s="39" t="str">
        <f>IF('1. Datos de los empleados'!A365="","",'1. Datos de los empleados'!A365)</f>
        <v/>
      </c>
      <c r="B364" s="11" t="str">
        <f>IF('1. Datos de los empleados'!A365="","",'1. Datos de los empleados'!B365)</f>
        <v/>
      </c>
      <c r="C364" s="11" t="str">
        <f>IF('1. Datos de los empleados'!A365="","",'1. Datos de los empleados'!C365)</f>
        <v/>
      </c>
      <c r="D364" s="11" t="str">
        <f>IF('1. Datos de los empleados'!A365="","",'1. Datos de los empleados'!D365)</f>
        <v/>
      </c>
      <c r="E364" s="11" t="str">
        <f>IF('1. Datos de los empleados'!A365="","",'1. Datos de los empleados'!E365)</f>
        <v/>
      </c>
      <c r="F364" s="12" t="str">
        <f>IF('1. Datos de los empleados'!A365="","",'1. Datos de los empleados'!J365+'1. Datos de los empleados'!N365)</f>
        <v/>
      </c>
      <c r="G364" s="12" t="str">
        <f>IF('1. Datos de los empleados'!E365="","",'1. Datos de los empleados'!R365)</f>
        <v/>
      </c>
      <c r="H364" s="13" t="str">
        <f>IF(A364="","",'1. Datos de los empleados'!T365-VLOOKUP(C364,Tbl2_CalculationTool[],3,FALSE))</f>
        <v/>
      </c>
      <c r="I364" s="14" t="str">
        <f>IF(A364="","",('1. Datos de los empleados'!T365-VLOOKUP(C364,Tbl2_CalculationTool[],3,FALSE))/VLOOKUP(C364,Tbl2_CalculationTool[],3,FALSE))</f>
        <v/>
      </c>
      <c r="J364" s="17"/>
      <c r="K364" s="17"/>
      <c r="L364" s="17"/>
      <c r="M364" s="17"/>
      <c r="N364" s="17"/>
      <c r="O364" s="17"/>
      <c r="P364" s="17"/>
    </row>
    <row r="365" spans="1:16" s="87" customFormat="1">
      <c r="A365" s="39" t="str">
        <f>IF('1. Datos de los empleados'!A366="","",'1. Datos de los empleados'!A366)</f>
        <v/>
      </c>
      <c r="B365" s="11" t="str">
        <f>IF('1. Datos de los empleados'!A366="","",'1. Datos de los empleados'!B366)</f>
        <v/>
      </c>
      <c r="C365" s="11" t="str">
        <f>IF('1. Datos de los empleados'!A366="","",'1. Datos de los empleados'!C366)</f>
        <v/>
      </c>
      <c r="D365" s="11" t="str">
        <f>IF('1. Datos de los empleados'!A366="","",'1. Datos de los empleados'!D366)</f>
        <v/>
      </c>
      <c r="E365" s="11" t="str">
        <f>IF('1. Datos de los empleados'!A366="","",'1. Datos de los empleados'!E366)</f>
        <v/>
      </c>
      <c r="F365" s="12" t="str">
        <f>IF('1. Datos de los empleados'!A366="","",'1. Datos de los empleados'!J366+'1. Datos de los empleados'!N366)</f>
        <v/>
      </c>
      <c r="G365" s="12" t="str">
        <f>IF('1. Datos de los empleados'!E366="","",'1. Datos de los empleados'!R366)</f>
        <v/>
      </c>
      <c r="H365" s="13" t="str">
        <f>IF(A365="","",'1. Datos de los empleados'!T366-VLOOKUP(C365,Tbl2_CalculationTool[],3,FALSE))</f>
        <v/>
      </c>
      <c r="I365" s="14" t="str">
        <f>IF(A365="","",('1. Datos de los empleados'!T366-VLOOKUP(C365,Tbl2_CalculationTool[],3,FALSE))/VLOOKUP(C365,Tbl2_CalculationTool[],3,FALSE))</f>
        <v/>
      </c>
      <c r="J365" s="17"/>
      <c r="K365" s="17"/>
      <c r="L365" s="17"/>
      <c r="M365" s="17"/>
      <c r="N365" s="17"/>
      <c r="O365" s="17"/>
      <c r="P365" s="17"/>
    </row>
    <row r="366" spans="1:16" s="87" customFormat="1">
      <c r="A366" s="39" t="str">
        <f>IF('1. Datos de los empleados'!A367="","",'1. Datos de los empleados'!A367)</f>
        <v/>
      </c>
      <c r="B366" s="11" t="str">
        <f>IF('1. Datos de los empleados'!A367="","",'1. Datos de los empleados'!B367)</f>
        <v/>
      </c>
      <c r="C366" s="11" t="str">
        <f>IF('1. Datos de los empleados'!A367="","",'1. Datos de los empleados'!C367)</f>
        <v/>
      </c>
      <c r="D366" s="11" t="str">
        <f>IF('1. Datos de los empleados'!A367="","",'1. Datos de los empleados'!D367)</f>
        <v/>
      </c>
      <c r="E366" s="11" t="str">
        <f>IF('1. Datos de los empleados'!A367="","",'1. Datos de los empleados'!E367)</f>
        <v/>
      </c>
      <c r="F366" s="12" t="str">
        <f>IF('1. Datos de los empleados'!A367="","",'1. Datos de los empleados'!J367+'1. Datos de los empleados'!N367)</f>
        <v/>
      </c>
      <c r="G366" s="12" t="str">
        <f>IF('1. Datos de los empleados'!E367="","",'1. Datos de los empleados'!R367)</f>
        <v/>
      </c>
      <c r="H366" s="13" t="str">
        <f>IF(A366="","",'1. Datos de los empleados'!T367-VLOOKUP(C366,Tbl2_CalculationTool[],3,FALSE))</f>
        <v/>
      </c>
      <c r="I366" s="14" t="str">
        <f>IF(A366="","",('1. Datos de los empleados'!T367-VLOOKUP(C366,Tbl2_CalculationTool[],3,FALSE))/VLOOKUP(C366,Tbl2_CalculationTool[],3,FALSE))</f>
        <v/>
      </c>
      <c r="J366" s="17"/>
      <c r="K366" s="17"/>
      <c r="L366" s="17"/>
      <c r="M366" s="17"/>
      <c r="N366" s="17"/>
      <c r="O366" s="17"/>
      <c r="P366" s="17"/>
    </row>
    <row r="367" spans="1:16" s="87" customFormat="1">
      <c r="A367" s="39" t="str">
        <f>IF('1. Datos de los empleados'!A368="","",'1. Datos de los empleados'!A368)</f>
        <v/>
      </c>
      <c r="B367" s="11" t="str">
        <f>IF('1. Datos de los empleados'!A368="","",'1. Datos de los empleados'!B368)</f>
        <v/>
      </c>
      <c r="C367" s="11" t="str">
        <f>IF('1. Datos de los empleados'!A368="","",'1. Datos de los empleados'!C368)</f>
        <v/>
      </c>
      <c r="D367" s="11" t="str">
        <f>IF('1. Datos de los empleados'!A368="","",'1. Datos de los empleados'!D368)</f>
        <v/>
      </c>
      <c r="E367" s="11" t="str">
        <f>IF('1. Datos de los empleados'!A368="","",'1. Datos de los empleados'!E368)</f>
        <v/>
      </c>
      <c r="F367" s="12" t="str">
        <f>IF('1. Datos de los empleados'!A368="","",'1. Datos de los empleados'!J368+'1. Datos de los empleados'!N368)</f>
        <v/>
      </c>
      <c r="G367" s="12" t="str">
        <f>IF('1. Datos de los empleados'!E368="","",'1. Datos de los empleados'!R368)</f>
        <v/>
      </c>
      <c r="H367" s="13" t="str">
        <f>IF(A367="","",'1. Datos de los empleados'!T368-VLOOKUP(C367,Tbl2_CalculationTool[],3,FALSE))</f>
        <v/>
      </c>
      <c r="I367" s="14" t="str">
        <f>IF(A367="","",('1. Datos de los empleados'!T368-VLOOKUP(C367,Tbl2_CalculationTool[],3,FALSE))/VLOOKUP(C367,Tbl2_CalculationTool[],3,FALSE))</f>
        <v/>
      </c>
      <c r="J367" s="17"/>
      <c r="K367" s="17"/>
      <c r="L367" s="17"/>
      <c r="M367" s="17"/>
      <c r="N367" s="17"/>
      <c r="O367" s="17"/>
      <c r="P367" s="17"/>
    </row>
    <row r="368" spans="1:16" s="87" customFormat="1">
      <c r="A368" s="39" t="str">
        <f>IF('1. Datos de los empleados'!A369="","",'1. Datos de los empleados'!A369)</f>
        <v/>
      </c>
      <c r="B368" s="11" t="str">
        <f>IF('1. Datos de los empleados'!A369="","",'1. Datos de los empleados'!B369)</f>
        <v/>
      </c>
      <c r="C368" s="11" t="str">
        <f>IF('1. Datos de los empleados'!A369="","",'1. Datos de los empleados'!C369)</f>
        <v/>
      </c>
      <c r="D368" s="11" t="str">
        <f>IF('1. Datos de los empleados'!A369="","",'1. Datos de los empleados'!D369)</f>
        <v/>
      </c>
      <c r="E368" s="11" t="str">
        <f>IF('1. Datos de los empleados'!A369="","",'1. Datos de los empleados'!E369)</f>
        <v/>
      </c>
      <c r="F368" s="12" t="str">
        <f>IF('1. Datos de los empleados'!A369="","",'1. Datos de los empleados'!J369+'1. Datos de los empleados'!N369)</f>
        <v/>
      </c>
      <c r="G368" s="12" t="str">
        <f>IF('1. Datos de los empleados'!E369="","",'1. Datos de los empleados'!R369)</f>
        <v/>
      </c>
      <c r="H368" s="13" t="str">
        <f>IF(A368="","",'1. Datos de los empleados'!T369-VLOOKUP(C368,Tbl2_CalculationTool[],3,FALSE))</f>
        <v/>
      </c>
      <c r="I368" s="14" t="str">
        <f>IF(A368="","",('1. Datos de los empleados'!T369-VLOOKUP(C368,Tbl2_CalculationTool[],3,FALSE))/VLOOKUP(C368,Tbl2_CalculationTool[],3,FALSE))</f>
        <v/>
      </c>
      <c r="J368" s="17"/>
      <c r="K368" s="17"/>
      <c r="L368" s="17"/>
      <c r="M368" s="17"/>
      <c r="N368" s="17"/>
      <c r="O368" s="17"/>
      <c r="P368" s="17"/>
    </row>
    <row r="369" spans="1:16" s="87" customFormat="1">
      <c r="A369" s="39" t="str">
        <f>IF('1. Datos de los empleados'!A370="","",'1. Datos de los empleados'!A370)</f>
        <v/>
      </c>
      <c r="B369" s="11" t="str">
        <f>IF('1. Datos de los empleados'!A370="","",'1. Datos de los empleados'!B370)</f>
        <v/>
      </c>
      <c r="C369" s="11" t="str">
        <f>IF('1. Datos de los empleados'!A370="","",'1. Datos de los empleados'!C370)</f>
        <v/>
      </c>
      <c r="D369" s="11" t="str">
        <f>IF('1. Datos de los empleados'!A370="","",'1. Datos de los empleados'!D370)</f>
        <v/>
      </c>
      <c r="E369" s="11" t="str">
        <f>IF('1. Datos de los empleados'!A370="","",'1. Datos de los empleados'!E370)</f>
        <v/>
      </c>
      <c r="F369" s="12" t="str">
        <f>IF('1. Datos de los empleados'!A370="","",'1. Datos de los empleados'!J370+'1. Datos de los empleados'!N370)</f>
        <v/>
      </c>
      <c r="G369" s="12" t="str">
        <f>IF('1. Datos de los empleados'!E370="","",'1. Datos de los empleados'!R370)</f>
        <v/>
      </c>
      <c r="H369" s="13" t="str">
        <f>IF(A369="","",'1. Datos de los empleados'!T370-VLOOKUP(C369,Tbl2_CalculationTool[],3,FALSE))</f>
        <v/>
      </c>
      <c r="I369" s="14" t="str">
        <f>IF(A369="","",('1. Datos de los empleados'!T370-VLOOKUP(C369,Tbl2_CalculationTool[],3,FALSE))/VLOOKUP(C369,Tbl2_CalculationTool[],3,FALSE))</f>
        <v/>
      </c>
      <c r="J369" s="17"/>
      <c r="K369" s="17"/>
      <c r="L369" s="17"/>
      <c r="M369" s="17"/>
      <c r="N369" s="17"/>
      <c r="O369" s="17"/>
      <c r="P369" s="17"/>
    </row>
    <row r="370" spans="1:16" s="87" customFormat="1">
      <c r="A370" s="39" t="str">
        <f>IF('1. Datos de los empleados'!A371="","",'1. Datos de los empleados'!A371)</f>
        <v/>
      </c>
      <c r="B370" s="11" t="str">
        <f>IF('1. Datos de los empleados'!A371="","",'1. Datos de los empleados'!B371)</f>
        <v/>
      </c>
      <c r="C370" s="11" t="str">
        <f>IF('1. Datos de los empleados'!A371="","",'1. Datos de los empleados'!C371)</f>
        <v/>
      </c>
      <c r="D370" s="11" t="str">
        <f>IF('1. Datos de los empleados'!A371="","",'1. Datos de los empleados'!D371)</f>
        <v/>
      </c>
      <c r="E370" s="11" t="str">
        <f>IF('1. Datos de los empleados'!A371="","",'1. Datos de los empleados'!E371)</f>
        <v/>
      </c>
      <c r="F370" s="12" t="str">
        <f>IF('1. Datos de los empleados'!A371="","",'1. Datos de los empleados'!J371+'1. Datos de los empleados'!N371)</f>
        <v/>
      </c>
      <c r="G370" s="12" t="str">
        <f>IF('1. Datos de los empleados'!E371="","",'1. Datos de los empleados'!R371)</f>
        <v/>
      </c>
      <c r="H370" s="13" t="str">
        <f>IF(A370="","",'1. Datos de los empleados'!T371-VLOOKUP(C370,Tbl2_CalculationTool[],3,FALSE))</f>
        <v/>
      </c>
      <c r="I370" s="14" t="str">
        <f>IF(A370="","",('1. Datos de los empleados'!T371-VLOOKUP(C370,Tbl2_CalculationTool[],3,FALSE))/VLOOKUP(C370,Tbl2_CalculationTool[],3,FALSE))</f>
        <v/>
      </c>
      <c r="J370" s="17"/>
      <c r="K370" s="17"/>
      <c r="L370" s="17"/>
      <c r="M370" s="17"/>
      <c r="N370" s="17"/>
      <c r="O370" s="17"/>
      <c r="P370" s="17"/>
    </row>
    <row r="371" spans="1:16" s="87" customFormat="1">
      <c r="A371" s="39" t="str">
        <f>IF('1. Datos de los empleados'!A372="","",'1. Datos de los empleados'!A372)</f>
        <v/>
      </c>
      <c r="B371" s="11" t="str">
        <f>IF('1. Datos de los empleados'!A372="","",'1. Datos de los empleados'!B372)</f>
        <v/>
      </c>
      <c r="C371" s="11" t="str">
        <f>IF('1. Datos de los empleados'!A372="","",'1. Datos de los empleados'!C372)</f>
        <v/>
      </c>
      <c r="D371" s="11" t="str">
        <f>IF('1. Datos de los empleados'!A372="","",'1. Datos de los empleados'!D372)</f>
        <v/>
      </c>
      <c r="E371" s="11" t="str">
        <f>IF('1. Datos de los empleados'!A372="","",'1. Datos de los empleados'!E372)</f>
        <v/>
      </c>
      <c r="F371" s="12" t="str">
        <f>IF('1. Datos de los empleados'!A372="","",'1. Datos de los empleados'!J372+'1. Datos de los empleados'!N372)</f>
        <v/>
      </c>
      <c r="G371" s="12" t="str">
        <f>IF('1. Datos de los empleados'!E372="","",'1. Datos de los empleados'!R372)</f>
        <v/>
      </c>
      <c r="H371" s="13" t="str">
        <f>IF(A371="","",'1. Datos de los empleados'!T372-VLOOKUP(C371,Tbl2_CalculationTool[],3,FALSE))</f>
        <v/>
      </c>
      <c r="I371" s="14" t="str">
        <f>IF(A371="","",('1. Datos de los empleados'!T372-VLOOKUP(C371,Tbl2_CalculationTool[],3,FALSE))/VLOOKUP(C371,Tbl2_CalculationTool[],3,FALSE))</f>
        <v/>
      </c>
      <c r="J371" s="17"/>
      <c r="K371" s="17"/>
      <c r="L371" s="17"/>
      <c r="M371" s="17"/>
      <c r="N371" s="17"/>
      <c r="O371" s="17"/>
      <c r="P371" s="17"/>
    </row>
    <row r="372" spans="1:16" s="87" customFormat="1">
      <c r="A372" s="39" t="str">
        <f>IF('1. Datos de los empleados'!A373="","",'1. Datos de los empleados'!A373)</f>
        <v/>
      </c>
      <c r="B372" s="11" t="str">
        <f>IF('1. Datos de los empleados'!A373="","",'1. Datos de los empleados'!B373)</f>
        <v/>
      </c>
      <c r="C372" s="11" t="str">
        <f>IF('1. Datos de los empleados'!A373="","",'1. Datos de los empleados'!C373)</f>
        <v/>
      </c>
      <c r="D372" s="11" t="str">
        <f>IF('1. Datos de los empleados'!A373="","",'1. Datos de los empleados'!D373)</f>
        <v/>
      </c>
      <c r="E372" s="11" t="str">
        <f>IF('1. Datos de los empleados'!A373="","",'1. Datos de los empleados'!E373)</f>
        <v/>
      </c>
      <c r="F372" s="12" t="str">
        <f>IF('1. Datos de los empleados'!A373="","",'1. Datos de los empleados'!J373+'1. Datos de los empleados'!N373)</f>
        <v/>
      </c>
      <c r="G372" s="12" t="str">
        <f>IF('1. Datos de los empleados'!E373="","",'1. Datos de los empleados'!R373)</f>
        <v/>
      </c>
      <c r="H372" s="13" t="str">
        <f>IF(A372="","",'1. Datos de los empleados'!T373-VLOOKUP(C372,Tbl2_CalculationTool[],3,FALSE))</f>
        <v/>
      </c>
      <c r="I372" s="14" t="str">
        <f>IF(A372="","",('1. Datos de los empleados'!T373-VLOOKUP(C372,Tbl2_CalculationTool[],3,FALSE))/VLOOKUP(C372,Tbl2_CalculationTool[],3,FALSE))</f>
        <v/>
      </c>
      <c r="J372" s="17"/>
      <c r="K372" s="17"/>
      <c r="L372" s="17"/>
      <c r="M372" s="17"/>
      <c r="N372" s="17"/>
      <c r="O372" s="17"/>
      <c r="P372" s="17"/>
    </row>
    <row r="373" spans="1:16" s="87" customFormat="1">
      <c r="A373" s="39" t="str">
        <f>IF('1. Datos de los empleados'!A374="","",'1. Datos de los empleados'!A374)</f>
        <v/>
      </c>
      <c r="B373" s="11" t="str">
        <f>IF('1. Datos de los empleados'!A374="","",'1. Datos de los empleados'!B374)</f>
        <v/>
      </c>
      <c r="C373" s="11" t="str">
        <f>IF('1. Datos de los empleados'!A374="","",'1. Datos de los empleados'!C374)</f>
        <v/>
      </c>
      <c r="D373" s="11" t="str">
        <f>IF('1. Datos de los empleados'!A374="","",'1. Datos de los empleados'!D374)</f>
        <v/>
      </c>
      <c r="E373" s="11" t="str">
        <f>IF('1. Datos de los empleados'!A374="","",'1. Datos de los empleados'!E374)</f>
        <v/>
      </c>
      <c r="F373" s="12" t="str">
        <f>IF('1. Datos de los empleados'!A374="","",'1. Datos de los empleados'!J374+'1. Datos de los empleados'!N374)</f>
        <v/>
      </c>
      <c r="G373" s="12" t="str">
        <f>IF('1. Datos de los empleados'!E374="","",'1. Datos de los empleados'!R374)</f>
        <v/>
      </c>
      <c r="H373" s="13" t="str">
        <f>IF(A373="","",'1. Datos de los empleados'!T374-VLOOKUP(C373,Tbl2_CalculationTool[],3,FALSE))</f>
        <v/>
      </c>
      <c r="I373" s="14" t="str">
        <f>IF(A373="","",('1. Datos de los empleados'!T374-VLOOKUP(C373,Tbl2_CalculationTool[],3,FALSE))/VLOOKUP(C373,Tbl2_CalculationTool[],3,FALSE))</f>
        <v/>
      </c>
      <c r="J373" s="17"/>
      <c r="K373" s="17"/>
      <c r="L373" s="17"/>
      <c r="M373" s="17"/>
      <c r="N373" s="17"/>
      <c r="O373" s="17"/>
      <c r="P373" s="17"/>
    </row>
    <row r="374" spans="1:16" s="87" customFormat="1">
      <c r="A374" s="39" t="str">
        <f>IF('1. Datos de los empleados'!A375="","",'1. Datos de los empleados'!A375)</f>
        <v/>
      </c>
      <c r="B374" s="11" t="str">
        <f>IF('1. Datos de los empleados'!A375="","",'1. Datos de los empleados'!B375)</f>
        <v/>
      </c>
      <c r="C374" s="11" t="str">
        <f>IF('1. Datos de los empleados'!A375="","",'1. Datos de los empleados'!C375)</f>
        <v/>
      </c>
      <c r="D374" s="11" t="str">
        <f>IF('1. Datos de los empleados'!A375="","",'1. Datos de los empleados'!D375)</f>
        <v/>
      </c>
      <c r="E374" s="11" t="str">
        <f>IF('1. Datos de los empleados'!A375="","",'1. Datos de los empleados'!E375)</f>
        <v/>
      </c>
      <c r="F374" s="12" t="str">
        <f>IF('1. Datos de los empleados'!A375="","",'1. Datos de los empleados'!J375+'1. Datos de los empleados'!N375)</f>
        <v/>
      </c>
      <c r="G374" s="12" t="str">
        <f>IF('1. Datos de los empleados'!E375="","",'1. Datos de los empleados'!R375)</f>
        <v/>
      </c>
      <c r="H374" s="13" t="str">
        <f>IF(A374="","",'1. Datos de los empleados'!T375-VLOOKUP(C374,Tbl2_CalculationTool[],3,FALSE))</f>
        <v/>
      </c>
      <c r="I374" s="14" t="str">
        <f>IF(A374="","",('1. Datos de los empleados'!T375-VLOOKUP(C374,Tbl2_CalculationTool[],3,FALSE))/VLOOKUP(C374,Tbl2_CalculationTool[],3,FALSE))</f>
        <v/>
      </c>
      <c r="J374" s="17"/>
      <c r="K374" s="17"/>
      <c r="L374" s="17"/>
      <c r="M374" s="17"/>
      <c r="N374" s="17"/>
      <c r="O374" s="17"/>
      <c r="P374" s="17"/>
    </row>
    <row r="375" spans="1:16" s="87" customFormat="1">
      <c r="A375" s="39" t="str">
        <f>IF('1. Datos de los empleados'!A376="","",'1. Datos de los empleados'!A376)</f>
        <v/>
      </c>
      <c r="B375" s="11" t="str">
        <f>IF('1. Datos de los empleados'!A376="","",'1. Datos de los empleados'!B376)</f>
        <v/>
      </c>
      <c r="C375" s="11" t="str">
        <f>IF('1. Datos de los empleados'!A376="","",'1. Datos de los empleados'!C376)</f>
        <v/>
      </c>
      <c r="D375" s="11" t="str">
        <f>IF('1. Datos de los empleados'!A376="","",'1. Datos de los empleados'!D376)</f>
        <v/>
      </c>
      <c r="E375" s="11" t="str">
        <f>IF('1. Datos de los empleados'!A376="","",'1. Datos de los empleados'!E376)</f>
        <v/>
      </c>
      <c r="F375" s="12" t="str">
        <f>IF('1. Datos de los empleados'!A376="","",'1. Datos de los empleados'!J376+'1. Datos de los empleados'!N376)</f>
        <v/>
      </c>
      <c r="G375" s="12" t="str">
        <f>IF('1. Datos de los empleados'!E376="","",'1. Datos de los empleados'!R376)</f>
        <v/>
      </c>
      <c r="H375" s="13" t="str">
        <f>IF(A375="","",'1. Datos de los empleados'!T376-VLOOKUP(C375,Tbl2_CalculationTool[],3,FALSE))</f>
        <v/>
      </c>
      <c r="I375" s="14" t="str">
        <f>IF(A375="","",('1. Datos de los empleados'!T376-VLOOKUP(C375,Tbl2_CalculationTool[],3,FALSE))/VLOOKUP(C375,Tbl2_CalculationTool[],3,FALSE))</f>
        <v/>
      </c>
      <c r="J375" s="17"/>
      <c r="K375" s="17"/>
      <c r="L375" s="17"/>
      <c r="M375" s="17"/>
      <c r="N375" s="17"/>
      <c r="O375" s="17"/>
      <c r="P375" s="17"/>
    </row>
    <row r="376" spans="1:16" s="87" customFormat="1">
      <c r="A376" s="39" t="str">
        <f>IF('1. Datos de los empleados'!A377="","",'1. Datos de los empleados'!A377)</f>
        <v/>
      </c>
      <c r="B376" s="11" t="str">
        <f>IF('1. Datos de los empleados'!A377="","",'1. Datos de los empleados'!B377)</f>
        <v/>
      </c>
      <c r="C376" s="11" t="str">
        <f>IF('1. Datos de los empleados'!A377="","",'1. Datos de los empleados'!C377)</f>
        <v/>
      </c>
      <c r="D376" s="11" t="str">
        <f>IF('1. Datos de los empleados'!A377="","",'1. Datos de los empleados'!D377)</f>
        <v/>
      </c>
      <c r="E376" s="11" t="str">
        <f>IF('1. Datos de los empleados'!A377="","",'1. Datos de los empleados'!E377)</f>
        <v/>
      </c>
      <c r="F376" s="12" t="str">
        <f>IF('1. Datos de los empleados'!A377="","",'1. Datos de los empleados'!J377+'1. Datos de los empleados'!N377)</f>
        <v/>
      </c>
      <c r="G376" s="12" t="str">
        <f>IF('1. Datos de los empleados'!E377="","",'1. Datos de los empleados'!R377)</f>
        <v/>
      </c>
      <c r="H376" s="13" t="str">
        <f>IF(A376="","",'1. Datos de los empleados'!T377-VLOOKUP(C376,Tbl2_CalculationTool[],3,FALSE))</f>
        <v/>
      </c>
      <c r="I376" s="14" t="str">
        <f>IF(A376="","",('1. Datos de los empleados'!T377-VLOOKUP(C376,Tbl2_CalculationTool[],3,FALSE))/VLOOKUP(C376,Tbl2_CalculationTool[],3,FALSE))</f>
        <v/>
      </c>
      <c r="J376" s="17"/>
      <c r="K376" s="17"/>
      <c r="L376" s="17"/>
      <c r="M376" s="17"/>
      <c r="N376" s="17"/>
      <c r="O376" s="17"/>
      <c r="P376" s="17"/>
    </row>
    <row r="377" spans="1:16" s="87" customFormat="1">
      <c r="A377" s="39" t="str">
        <f>IF('1. Datos de los empleados'!A378="","",'1. Datos de los empleados'!A378)</f>
        <v/>
      </c>
      <c r="B377" s="11" t="str">
        <f>IF('1. Datos de los empleados'!A378="","",'1. Datos de los empleados'!B378)</f>
        <v/>
      </c>
      <c r="C377" s="11" t="str">
        <f>IF('1. Datos de los empleados'!A378="","",'1. Datos de los empleados'!C378)</f>
        <v/>
      </c>
      <c r="D377" s="11" t="str">
        <f>IF('1. Datos de los empleados'!A378="","",'1. Datos de los empleados'!D378)</f>
        <v/>
      </c>
      <c r="E377" s="11" t="str">
        <f>IF('1. Datos de los empleados'!A378="","",'1. Datos de los empleados'!E378)</f>
        <v/>
      </c>
      <c r="F377" s="12" t="str">
        <f>IF('1. Datos de los empleados'!A378="","",'1. Datos de los empleados'!J378+'1. Datos de los empleados'!N378)</f>
        <v/>
      </c>
      <c r="G377" s="12" t="str">
        <f>IF('1. Datos de los empleados'!E378="","",'1. Datos de los empleados'!R378)</f>
        <v/>
      </c>
      <c r="H377" s="13" t="str">
        <f>IF(A377="","",'1. Datos de los empleados'!T378-VLOOKUP(C377,Tbl2_CalculationTool[],3,FALSE))</f>
        <v/>
      </c>
      <c r="I377" s="14" t="str">
        <f>IF(A377="","",('1. Datos de los empleados'!T378-VLOOKUP(C377,Tbl2_CalculationTool[],3,FALSE))/VLOOKUP(C377,Tbl2_CalculationTool[],3,FALSE))</f>
        <v/>
      </c>
      <c r="J377" s="17"/>
      <c r="K377" s="17"/>
      <c r="L377" s="17"/>
      <c r="M377" s="17"/>
      <c r="N377" s="17"/>
      <c r="O377" s="17"/>
      <c r="P377" s="17"/>
    </row>
    <row r="378" spans="1:16" s="87" customFormat="1">
      <c r="A378" s="39" t="str">
        <f>IF('1. Datos de los empleados'!A379="","",'1. Datos de los empleados'!A379)</f>
        <v/>
      </c>
      <c r="B378" s="11" t="str">
        <f>IF('1. Datos de los empleados'!A379="","",'1. Datos de los empleados'!B379)</f>
        <v/>
      </c>
      <c r="C378" s="11" t="str">
        <f>IF('1. Datos de los empleados'!A379="","",'1. Datos de los empleados'!C379)</f>
        <v/>
      </c>
      <c r="D378" s="11" t="str">
        <f>IF('1. Datos de los empleados'!A379="","",'1. Datos de los empleados'!D379)</f>
        <v/>
      </c>
      <c r="E378" s="11" t="str">
        <f>IF('1. Datos de los empleados'!A379="","",'1. Datos de los empleados'!E379)</f>
        <v/>
      </c>
      <c r="F378" s="12" t="str">
        <f>IF('1. Datos de los empleados'!A379="","",'1. Datos de los empleados'!J379+'1. Datos de los empleados'!N379)</f>
        <v/>
      </c>
      <c r="G378" s="12" t="str">
        <f>IF('1. Datos de los empleados'!E379="","",'1. Datos de los empleados'!R379)</f>
        <v/>
      </c>
      <c r="H378" s="13" t="str">
        <f>IF(A378="","",'1. Datos de los empleados'!T379-VLOOKUP(C378,Tbl2_CalculationTool[],3,FALSE))</f>
        <v/>
      </c>
      <c r="I378" s="14" t="str">
        <f>IF(A378="","",('1. Datos de los empleados'!T379-VLOOKUP(C378,Tbl2_CalculationTool[],3,FALSE))/VLOOKUP(C378,Tbl2_CalculationTool[],3,FALSE))</f>
        <v/>
      </c>
      <c r="J378" s="17"/>
      <c r="K378" s="17"/>
      <c r="L378" s="17"/>
      <c r="M378" s="17"/>
      <c r="N378" s="17"/>
      <c r="O378" s="17"/>
      <c r="P378" s="17"/>
    </row>
    <row r="379" spans="1:16" s="87" customFormat="1">
      <c r="A379" s="39" t="str">
        <f>IF('1. Datos de los empleados'!A380="","",'1. Datos de los empleados'!A380)</f>
        <v/>
      </c>
      <c r="B379" s="11" t="str">
        <f>IF('1. Datos de los empleados'!A380="","",'1. Datos de los empleados'!B380)</f>
        <v/>
      </c>
      <c r="C379" s="11" t="str">
        <f>IF('1. Datos de los empleados'!A380="","",'1. Datos de los empleados'!C380)</f>
        <v/>
      </c>
      <c r="D379" s="11" t="str">
        <f>IF('1. Datos de los empleados'!A380="","",'1. Datos de los empleados'!D380)</f>
        <v/>
      </c>
      <c r="E379" s="11" t="str">
        <f>IF('1. Datos de los empleados'!A380="","",'1. Datos de los empleados'!E380)</f>
        <v/>
      </c>
      <c r="F379" s="12" t="str">
        <f>IF('1. Datos de los empleados'!A380="","",'1. Datos de los empleados'!J380+'1. Datos de los empleados'!N380)</f>
        <v/>
      </c>
      <c r="G379" s="12" t="str">
        <f>IF('1. Datos de los empleados'!E380="","",'1. Datos de los empleados'!R380)</f>
        <v/>
      </c>
      <c r="H379" s="13" t="str">
        <f>IF(A379="","",'1. Datos de los empleados'!T380-VLOOKUP(C379,Tbl2_CalculationTool[],3,FALSE))</f>
        <v/>
      </c>
      <c r="I379" s="14" t="str">
        <f>IF(A379="","",('1. Datos de los empleados'!T380-VLOOKUP(C379,Tbl2_CalculationTool[],3,FALSE))/VLOOKUP(C379,Tbl2_CalculationTool[],3,FALSE))</f>
        <v/>
      </c>
      <c r="J379" s="17"/>
      <c r="K379" s="17"/>
      <c r="L379" s="17"/>
      <c r="M379" s="17"/>
      <c r="N379" s="17"/>
      <c r="O379" s="17"/>
      <c r="P379" s="17"/>
    </row>
    <row r="380" spans="1:16" s="87" customFormat="1">
      <c r="A380" s="39" t="str">
        <f>IF('1. Datos de los empleados'!A381="","",'1. Datos de los empleados'!A381)</f>
        <v/>
      </c>
      <c r="B380" s="11" t="str">
        <f>IF('1. Datos de los empleados'!A381="","",'1. Datos de los empleados'!B381)</f>
        <v/>
      </c>
      <c r="C380" s="11" t="str">
        <f>IF('1. Datos de los empleados'!A381="","",'1. Datos de los empleados'!C381)</f>
        <v/>
      </c>
      <c r="D380" s="11" t="str">
        <f>IF('1. Datos de los empleados'!A381="","",'1. Datos de los empleados'!D381)</f>
        <v/>
      </c>
      <c r="E380" s="11" t="str">
        <f>IF('1. Datos de los empleados'!A381="","",'1. Datos de los empleados'!E381)</f>
        <v/>
      </c>
      <c r="F380" s="12" t="str">
        <f>IF('1. Datos de los empleados'!A381="","",'1. Datos de los empleados'!J381+'1. Datos de los empleados'!N381)</f>
        <v/>
      </c>
      <c r="G380" s="12" t="str">
        <f>IF('1. Datos de los empleados'!E381="","",'1. Datos de los empleados'!R381)</f>
        <v/>
      </c>
      <c r="H380" s="13" t="str">
        <f>IF(A380="","",'1. Datos de los empleados'!T381-VLOOKUP(C380,Tbl2_CalculationTool[],3,FALSE))</f>
        <v/>
      </c>
      <c r="I380" s="14" t="str">
        <f>IF(A380="","",('1. Datos de los empleados'!T381-VLOOKUP(C380,Tbl2_CalculationTool[],3,FALSE))/VLOOKUP(C380,Tbl2_CalculationTool[],3,FALSE))</f>
        <v/>
      </c>
      <c r="J380" s="17"/>
      <c r="K380" s="17"/>
      <c r="L380" s="17"/>
      <c r="M380" s="17"/>
      <c r="N380" s="17"/>
      <c r="O380" s="17"/>
      <c r="P380" s="17"/>
    </row>
    <row r="381" spans="1:16" s="87" customFormat="1">
      <c r="A381" s="39" t="str">
        <f>IF('1. Datos de los empleados'!A382="","",'1. Datos de los empleados'!A382)</f>
        <v/>
      </c>
      <c r="B381" s="11" t="str">
        <f>IF('1. Datos de los empleados'!A382="","",'1. Datos de los empleados'!B382)</f>
        <v/>
      </c>
      <c r="C381" s="11" t="str">
        <f>IF('1. Datos de los empleados'!A382="","",'1. Datos de los empleados'!C382)</f>
        <v/>
      </c>
      <c r="D381" s="11" t="str">
        <f>IF('1. Datos de los empleados'!A382="","",'1. Datos de los empleados'!D382)</f>
        <v/>
      </c>
      <c r="E381" s="11" t="str">
        <f>IF('1. Datos de los empleados'!A382="","",'1. Datos de los empleados'!E382)</f>
        <v/>
      </c>
      <c r="F381" s="12" t="str">
        <f>IF('1. Datos de los empleados'!A382="","",'1. Datos de los empleados'!J382+'1. Datos de los empleados'!N382)</f>
        <v/>
      </c>
      <c r="G381" s="12" t="str">
        <f>IF('1. Datos de los empleados'!E382="","",'1. Datos de los empleados'!R382)</f>
        <v/>
      </c>
      <c r="H381" s="13" t="str">
        <f>IF(A381="","",'1. Datos de los empleados'!T382-VLOOKUP(C381,Tbl2_CalculationTool[],3,FALSE))</f>
        <v/>
      </c>
      <c r="I381" s="14" t="str">
        <f>IF(A381="","",('1. Datos de los empleados'!T382-VLOOKUP(C381,Tbl2_CalculationTool[],3,FALSE))/VLOOKUP(C381,Tbl2_CalculationTool[],3,FALSE))</f>
        <v/>
      </c>
      <c r="J381" s="17"/>
      <c r="K381" s="17"/>
      <c r="L381" s="17"/>
      <c r="M381" s="17"/>
      <c r="N381" s="17"/>
      <c r="O381" s="17"/>
      <c r="P381" s="17"/>
    </row>
    <row r="382" spans="1:16" s="87" customFormat="1">
      <c r="A382" s="39" t="str">
        <f>IF('1. Datos de los empleados'!A383="","",'1. Datos de los empleados'!A383)</f>
        <v/>
      </c>
      <c r="B382" s="11" t="str">
        <f>IF('1. Datos de los empleados'!A383="","",'1. Datos de los empleados'!B383)</f>
        <v/>
      </c>
      <c r="C382" s="11" t="str">
        <f>IF('1. Datos de los empleados'!A383="","",'1. Datos de los empleados'!C383)</f>
        <v/>
      </c>
      <c r="D382" s="11" t="str">
        <f>IF('1. Datos de los empleados'!A383="","",'1. Datos de los empleados'!D383)</f>
        <v/>
      </c>
      <c r="E382" s="11" t="str">
        <f>IF('1. Datos de los empleados'!A383="","",'1. Datos de los empleados'!E383)</f>
        <v/>
      </c>
      <c r="F382" s="12" t="str">
        <f>IF('1. Datos de los empleados'!A383="","",'1. Datos de los empleados'!J383+'1. Datos de los empleados'!N383)</f>
        <v/>
      </c>
      <c r="G382" s="12" t="str">
        <f>IF('1. Datos de los empleados'!E383="","",'1. Datos de los empleados'!R383)</f>
        <v/>
      </c>
      <c r="H382" s="13" t="str">
        <f>IF(A382="","",'1. Datos de los empleados'!T383-VLOOKUP(C382,Tbl2_CalculationTool[],3,FALSE))</f>
        <v/>
      </c>
      <c r="I382" s="14" t="str">
        <f>IF(A382="","",('1. Datos de los empleados'!T383-VLOOKUP(C382,Tbl2_CalculationTool[],3,FALSE))/VLOOKUP(C382,Tbl2_CalculationTool[],3,FALSE))</f>
        <v/>
      </c>
      <c r="J382" s="17"/>
      <c r="K382" s="17"/>
      <c r="L382" s="17"/>
      <c r="M382" s="17"/>
      <c r="N382" s="17"/>
      <c r="O382" s="17"/>
      <c r="P382" s="17"/>
    </row>
    <row r="383" spans="1:16" s="87" customFormat="1">
      <c r="A383" s="39" t="str">
        <f>IF('1. Datos de los empleados'!A384="","",'1. Datos de los empleados'!A384)</f>
        <v/>
      </c>
      <c r="B383" s="11" t="str">
        <f>IF('1. Datos de los empleados'!A384="","",'1. Datos de los empleados'!B384)</f>
        <v/>
      </c>
      <c r="C383" s="11" t="str">
        <f>IF('1. Datos de los empleados'!A384="","",'1. Datos de los empleados'!C384)</f>
        <v/>
      </c>
      <c r="D383" s="11" t="str">
        <f>IF('1. Datos de los empleados'!A384="","",'1. Datos de los empleados'!D384)</f>
        <v/>
      </c>
      <c r="E383" s="11" t="str">
        <f>IF('1. Datos de los empleados'!A384="","",'1. Datos de los empleados'!E384)</f>
        <v/>
      </c>
      <c r="F383" s="12" t="str">
        <f>IF('1. Datos de los empleados'!A384="","",'1. Datos de los empleados'!J384+'1. Datos de los empleados'!N384)</f>
        <v/>
      </c>
      <c r="G383" s="12" t="str">
        <f>IF('1. Datos de los empleados'!E384="","",'1. Datos de los empleados'!R384)</f>
        <v/>
      </c>
      <c r="H383" s="13" t="str">
        <f>IF(A383="","",'1. Datos de los empleados'!T384-VLOOKUP(C383,Tbl2_CalculationTool[],3,FALSE))</f>
        <v/>
      </c>
      <c r="I383" s="14" t="str">
        <f>IF(A383="","",('1. Datos de los empleados'!T384-VLOOKUP(C383,Tbl2_CalculationTool[],3,FALSE))/VLOOKUP(C383,Tbl2_CalculationTool[],3,FALSE))</f>
        <v/>
      </c>
      <c r="J383" s="17"/>
      <c r="K383" s="17"/>
      <c r="L383" s="17"/>
      <c r="M383" s="17"/>
      <c r="N383" s="17"/>
      <c r="O383" s="17"/>
      <c r="P383" s="17"/>
    </row>
    <row r="384" spans="1:16" s="87" customFormat="1">
      <c r="A384" s="39" t="str">
        <f>IF('1. Datos de los empleados'!A385="","",'1. Datos de los empleados'!A385)</f>
        <v/>
      </c>
      <c r="B384" s="11" t="str">
        <f>IF('1. Datos de los empleados'!A385="","",'1. Datos de los empleados'!B385)</f>
        <v/>
      </c>
      <c r="C384" s="11" t="str">
        <f>IF('1. Datos de los empleados'!A385="","",'1. Datos de los empleados'!C385)</f>
        <v/>
      </c>
      <c r="D384" s="11" t="str">
        <f>IF('1. Datos de los empleados'!A385="","",'1. Datos de los empleados'!D385)</f>
        <v/>
      </c>
      <c r="E384" s="11" t="str">
        <f>IF('1. Datos de los empleados'!A385="","",'1. Datos de los empleados'!E385)</f>
        <v/>
      </c>
      <c r="F384" s="12" t="str">
        <f>IF('1. Datos de los empleados'!A385="","",'1. Datos de los empleados'!J385+'1. Datos de los empleados'!N385)</f>
        <v/>
      </c>
      <c r="G384" s="12" t="str">
        <f>IF('1. Datos de los empleados'!E385="","",'1. Datos de los empleados'!R385)</f>
        <v/>
      </c>
      <c r="H384" s="13" t="str">
        <f>IF(A384="","",'1. Datos de los empleados'!T385-VLOOKUP(C384,Tbl2_CalculationTool[],3,FALSE))</f>
        <v/>
      </c>
      <c r="I384" s="14" t="str">
        <f>IF(A384="","",('1. Datos de los empleados'!T385-VLOOKUP(C384,Tbl2_CalculationTool[],3,FALSE))/VLOOKUP(C384,Tbl2_CalculationTool[],3,FALSE))</f>
        <v/>
      </c>
      <c r="J384" s="17"/>
      <c r="K384" s="17"/>
      <c r="L384" s="17"/>
      <c r="M384" s="17"/>
      <c r="N384" s="17"/>
      <c r="O384" s="17"/>
      <c r="P384" s="17"/>
    </row>
    <row r="385" spans="1:16" s="87" customFormat="1">
      <c r="A385" s="39" t="str">
        <f>IF('1. Datos de los empleados'!A386="","",'1. Datos de los empleados'!A386)</f>
        <v/>
      </c>
      <c r="B385" s="11" t="str">
        <f>IF('1. Datos de los empleados'!A386="","",'1. Datos de los empleados'!B386)</f>
        <v/>
      </c>
      <c r="C385" s="11" t="str">
        <f>IF('1. Datos de los empleados'!A386="","",'1. Datos de los empleados'!C386)</f>
        <v/>
      </c>
      <c r="D385" s="11" t="str">
        <f>IF('1. Datos de los empleados'!A386="","",'1. Datos de los empleados'!D386)</f>
        <v/>
      </c>
      <c r="E385" s="11" t="str">
        <f>IF('1. Datos de los empleados'!A386="","",'1. Datos de los empleados'!E386)</f>
        <v/>
      </c>
      <c r="F385" s="12" t="str">
        <f>IF('1. Datos de los empleados'!A386="","",'1. Datos de los empleados'!J386+'1. Datos de los empleados'!N386)</f>
        <v/>
      </c>
      <c r="G385" s="12" t="str">
        <f>IF('1. Datos de los empleados'!E386="","",'1. Datos de los empleados'!R386)</f>
        <v/>
      </c>
      <c r="H385" s="13" t="str">
        <f>IF(A385="","",'1. Datos de los empleados'!T386-VLOOKUP(C385,Tbl2_CalculationTool[],3,FALSE))</f>
        <v/>
      </c>
      <c r="I385" s="14" t="str">
        <f>IF(A385="","",('1. Datos de los empleados'!T386-VLOOKUP(C385,Tbl2_CalculationTool[],3,FALSE))/VLOOKUP(C385,Tbl2_CalculationTool[],3,FALSE))</f>
        <v/>
      </c>
      <c r="J385" s="17"/>
      <c r="K385" s="17"/>
      <c r="L385" s="17"/>
      <c r="M385" s="17"/>
      <c r="N385" s="17"/>
      <c r="O385" s="17"/>
      <c r="P385" s="17"/>
    </row>
    <row r="386" spans="1:16" s="87" customFormat="1">
      <c r="A386" s="39" t="str">
        <f>IF('1. Datos de los empleados'!A387="","",'1. Datos de los empleados'!A387)</f>
        <v/>
      </c>
      <c r="B386" s="11" t="str">
        <f>IF('1. Datos de los empleados'!A387="","",'1. Datos de los empleados'!B387)</f>
        <v/>
      </c>
      <c r="C386" s="11" t="str">
        <f>IF('1. Datos de los empleados'!A387="","",'1. Datos de los empleados'!C387)</f>
        <v/>
      </c>
      <c r="D386" s="11" t="str">
        <f>IF('1. Datos de los empleados'!A387="","",'1. Datos de los empleados'!D387)</f>
        <v/>
      </c>
      <c r="E386" s="11" t="str">
        <f>IF('1. Datos de los empleados'!A387="","",'1. Datos de los empleados'!E387)</f>
        <v/>
      </c>
      <c r="F386" s="12" t="str">
        <f>IF('1. Datos de los empleados'!A387="","",'1. Datos de los empleados'!J387+'1. Datos de los empleados'!N387)</f>
        <v/>
      </c>
      <c r="G386" s="12" t="str">
        <f>IF('1. Datos de los empleados'!E387="","",'1. Datos de los empleados'!R387)</f>
        <v/>
      </c>
      <c r="H386" s="13" t="str">
        <f>IF(A386="","",'1. Datos de los empleados'!T387-VLOOKUP(C386,Tbl2_CalculationTool[],3,FALSE))</f>
        <v/>
      </c>
      <c r="I386" s="14" t="str">
        <f>IF(A386="","",('1. Datos de los empleados'!T387-VLOOKUP(C386,Tbl2_CalculationTool[],3,FALSE))/VLOOKUP(C386,Tbl2_CalculationTool[],3,FALSE))</f>
        <v/>
      </c>
      <c r="J386" s="17"/>
      <c r="K386" s="17"/>
      <c r="L386" s="17"/>
      <c r="M386" s="17"/>
      <c r="N386" s="17"/>
      <c r="O386" s="17"/>
      <c r="P386" s="17"/>
    </row>
    <row r="387" spans="1:16" s="87" customFormat="1">
      <c r="A387" s="39" t="str">
        <f>IF('1. Datos de los empleados'!A388="","",'1. Datos de los empleados'!A388)</f>
        <v/>
      </c>
      <c r="B387" s="11" t="str">
        <f>IF('1. Datos de los empleados'!A388="","",'1. Datos de los empleados'!B388)</f>
        <v/>
      </c>
      <c r="C387" s="11" t="str">
        <f>IF('1. Datos de los empleados'!A388="","",'1. Datos de los empleados'!C388)</f>
        <v/>
      </c>
      <c r="D387" s="11" t="str">
        <f>IF('1. Datos de los empleados'!A388="","",'1. Datos de los empleados'!D388)</f>
        <v/>
      </c>
      <c r="E387" s="11" t="str">
        <f>IF('1. Datos de los empleados'!A388="","",'1. Datos de los empleados'!E388)</f>
        <v/>
      </c>
      <c r="F387" s="12" t="str">
        <f>IF('1. Datos de los empleados'!A388="","",'1. Datos de los empleados'!J388+'1. Datos de los empleados'!N388)</f>
        <v/>
      </c>
      <c r="G387" s="12" t="str">
        <f>IF('1. Datos de los empleados'!E388="","",'1. Datos de los empleados'!R388)</f>
        <v/>
      </c>
      <c r="H387" s="13" t="str">
        <f>IF(A387="","",'1. Datos de los empleados'!T388-VLOOKUP(C387,Tbl2_CalculationTool[],3,FALSE))</f>
        <v/>
      </c>
      <c r="I387" s="14" t="str">
        <f>IF(A387="","",('1. Datos de los empleados'!T388-VLOOKUP(C387,Tbl2_CalculationTool[],3,FALSE))/VLOOKUP(C387,Tbl2_CalculationTool[],3,FALSE))</f>
        <v/>
      </c>
      <c r="J387" s="17"/>
      <c r="K387" s="17"/>
      <c r="L387" s="17"/>
      <c r="M387" s="17"/>
      <c r="N387" s="17"/>
      <c r="O387" s="17"/>
      <c r="P387" s="17"/>
    </row>
    <row r="388" spans="1:16" s="87" customFormat="1">
      <c r="A388" s="39" t="str">
        <f>IF('1. Datos de los empleados'!A389="","",'1. Datos de los empleados'!A389)</f>
        <v/>
      </c>
      <c r="B388" s="11" t="str">
        <f>IF('1. Datos de los empleados'!A389="","",'1. Datos de los empleados'!B389)</f>
        <v/>
      </c>
      <c r="C388" s="11" t="str">
        <f>IF('1. Datos de los empleados'!A389="","",'1. Datos de los empleados'!C389)</f>
        <v/>
      </c>
      <c r="D388" s="11" t="str">
        <f>IF('1. Datos de los empleados'!A389="","",'1. Datos de los empleados'!D389)</f>
        <v/>
      </c>
      <c r="E388" s="11" t="str">
        <f>IF('1. Datos de los empleados'!A389="","",'1. Datos de los empleados'!E389)</f>
        <v/>
      </c>
      <c r="F388" s="12" t="str">
        <f>IF('1. Datos de los empleados'!A389="","",'1. Datos de los empleados'!J389+'1. Datos de los empleados'!N389)</f>
        <v/>
      </c>
      <c r="G388" s="12" t="str">
        <f>IF('1. Datos de los empleados'!E389="","",'1. Datos de los empleados'!R389)</f>
        <v/>
      </c>
      <c r="H388" s="13" t="str">
        <f>IF(A388="","",'1. Datos de los empleados'!T389-VLOOKUP(C388,Tbl2_CalculationTool[],3,FALSE))</f>
        <v/>
      </c>
      <c r="I388" s="14" t="str">
        <f>IF(A388="","",('1. Datos de los empleados'!T389-VLOOKUP(C388,Tbl2_CalculationTool[],3,FALSE))/VLOOKUP(C388,Tbl2_CalculationTool[],3,FALSE))</f>
        <v/>
      </c>
      <c r="J388" s="17"/>
      <c r="K388" s="17"/>
      <c r="L388" s="17"/>
      <c r="M388" s="17"/>
      <c r="N388" s="17"/>
      <c r="O388" s="17"/>
      <c r="P388" s="17"/>
    </row>
    <row r="389" spans="1:16" s="87" customFormat="1">
      <c r="A389" s="39" t="str">
        <f>IF('1. Datos de los empleados'!A390="","",'1. Datos de los empleados'!A390)</f>
        <v/>
      </c>
      <c r="B389" s="11" t="str">
        <f>IF('1. Datos de los empleados'!A390="","",'1. Datos de los empleados'!B390)</f>
        <v/>
      </c>
      <c r="C389" s="11" t="str">
        <f>IF('1. Datos de los empleados'!A390="","",'1. Datos de los empleados'!C390)</f>
        <v/>
      </c>
      <c r="D389" s="11" t="str">
        <f>IF('1. Datos de los empleados'!A390="","",'1. Datos de los empleados'!D390)</f>
        <v/>
      </c>
      <c r="E389" s="11" t="str">
        <f>IF('1. Datos de los empleados'!A390="","",'1. Datos de los empleados'!E390)</f>
        <v/>
      </c>
      <c r="F389" s="12" t="str">
        <f>IF('1. Datos de los empleados'!A390="","",'1. Datos de los empleados'!J390+'1. Datos de los empleados'!N390)</f>
        <v/>
      </c>
      <c r="G389" s="12" t="str">
        <f>IF('1. Datos de los empleados'!E390="","",'1. Datos de los empleados'!R390)</f>
        <v/>
      </c>
      <c r="H389" s="13" t="str">
        <f>IF(A389="","",'1. Datos de los empleados'!T390-VLOOKUP(C389,Tbl2_CalculationTool[],3,FALSE))</f>
        <v/>
      </c>
      <c r="I389" s="14" t="str">
        <f>IF(A389="","",('1. Datos de los empleados'!T390-VLOOKUP(C389,Tbl2_CalculationTool[],3,FALSE))/VLOOKUP(C389,Tbl2_CalculationTool[],3,FALSE))</f>
        <v/>
      </c>
      <c r="J389" s="17"/>
      <c r="K389" s="17"/>
      <c r="L389" s="17"/>
      <c r="M389" s="17"/>
      <c r="N389" s="17"/>
      <c r="O389" s="17"/>
      <c r="P389" s="17"/>
    </row>
    <row r="390" spans="1:16" s="87" customFormat="1">
      <c r="A390" s="39" t="str">
        <f>IF('1. Datos de los empleados'!A391="","",'1. Datos de los empleados'!A391)</f>
        <v/>
      </c>
      <c r="B390" s="11" t="str">
        <f>IF('1. Datos de los empleados'!A391="","",'1. Datos de los empleados'!B391)</f>
        <v/>
      </c>
      <c r="C390" s="11" t="str">
        <f>IF('1. Datos de los empleados'!A391="","",'1. Datos de los empleados'!C391)</f>
        <v/>
      </c>
      <c r="D390" s="11" t="str">
        <f>IF('1. Datos de los empleados'!A391="","",'1. Datos de los empleados'!D391)</f>
        <v/>
      </c>
      <c r="E390" s="11" t="str">
        <f>IF('1. Datos de los empleados'!A391="","",'1. Datos de los empleados'!E391)</f>
        <v/>
      </c>
      <c r="F390" s="12" t="str">
        <f>IF('1. Datos de los empleados'!A391="","",'1. Datos de los empleados'!J391+'1. Datos de los empleados'!N391)</f>
        <v/>
      </c>
      <c r="G390" s="12" t="str">
        <f>IF('1. Datos de los empleados'!E391="","",'1. Datos de los empleados'!R391)</f>
        <v/>
      </c>
      <c r="H390" s="13" t="str">
        <f>IF(A390="","",'1. Datos de los empleados'!T391-VLOOKUP(C390,Tbl2_CalculationTool[],3,FALSE))</f>
        <v/>
      </c>
      <c r="I390" s="14" t="str">
        <f>IF(A390="","",('1. Datos de los empleados'!T391-VLOOKUP(C390,Tbl2_CalculationTool[],3,FALSE))/VLOOKUP(C390,Tbl2_CalculationTool[],3,FALSE))</f>
        <v/>
      </c>
      <c r="J390" s="17"/>
      <c r="K390" s="17"/>
      <c r="L390" s="17"/>
      <c r="M390" s="17"/>
      <c r="N390" s="17"/>
      <c r="O390" s="17"/>
      <c r="P390" s="17"/>
    </row>
    <row r="391" spans="1:16" s="87" customFormat="1">
      <c r="A391" s="39" t="str">
        <f>IF('1. Datos de los empleados'!A392="","",'1. Datos de los empleados'!A392)</f>
        <v/>
      </c>
      <c r="B391" s="11" t="str">
        <f>IF('1. Datos de los empleados'!A392="","",'1. Datos de los empleados'!B392)</f>
        <v/>
      </c>
      <c r="C391" s="11" t="str">
        <f>IF('1. Datos de los empleados'!A392="","",'1. Datos de los empleados'!C392)</f>
        <v/>
      </c>
      <c r="D391" s="11" t="str">
        <f>IF('1. Datos de los empleados'!A392="","",'1. Datos de los empleados'!D392)</f>
        <v/>
      </c>
      <c r="E391" s="11" t="str">
        <f>IF('1. Datos de los empleados'!A392="","",'1. Datos de los empleados'!E392)</f>
        <v/>
      </c>
      <c r="F391" s="12" t="str">
        <f>IF('1. Datos de los empleados'!A392="","",'1. Datos de los empleados'!J392+'1. Datos de los empleados'!N392)</f>
        <v/>
      </c>
      <c r="G391" s="12" t="str">
        <f>IF('1. Datos de los empleados'!E392="","",'1. Datos de los empleados'!R392)</f>
        <v/>
      </c>
      <c r="H391" s="13" t="str">
        <f>IF(A391="","",'1. Datos de los empleados'!T392-VLOOKUP(C391,Tbl2_CalculationTool[],3,FALSE))</f>
        <v/>
      </c>
      <c r="I391" s="14" t="str">
        <f>IF(A391="","",('1. Datos de los empleados'!T392-VLOOKUP(C391,Tbl2_CalculationTool[],3,FALSE))/VLOOKUP(C391,Tbl2_CalculationTool[],3,FALSE))</f>
        <v/>
      </c>
      <c r="J391" s="17"/>
      <c r="K391" s="17"/>
      <c r="L391" s="17"/>
      <c r="M391" s="17"/>
      <c r="N391" s="17"/>
      <c r="O391" s="17"/>
      <c r="P391" s="17"/>
    </row>
    <row r="392" spans="1:16" s="87" customFormat="1">
      <c r="A392" s="39" t="str">
        <f>IF('1. Datos de los empleados'!A393="","",'1. Datos de los empleados'!A393)</f>
        <v/>
      </c>
      <c r="B392" s="11" t="str">
        <f>IF('1. Datos de los empleados'!A393="","",'1. Datos de los empleados'!B393)</f>
        <v/>
      </c>
      <c r="C392" s="11" t="str">
        <f>IF('1. Datos de los empleados'!A393="","",'1. Datos de los empleados'!C393)</f>
        <v/>
      </c>
      <c r="D392" s="11" t="str">
        <f>IF('1. Datos de los empleados'!A393="","",'1. Datos de los empleados'!D393)</f>
        <v/>
      </c>
      <c r="E392" s="11" t="str">
        <f>IF('1. Datos de los empleados'!A393="","",'1. Datos de los empleados'!E393)</f>
        <v/>
      </c>
      <c r="F392" s="12" t="str">
        <f>IF('1. Datos de los empleados'!A393="","",'1. Datos de los empleados'!J393+'1. Datos de los empleados'!N393)</f>
        <v/>
      </c>
      <c r="G392" s="12" t="str">
        <f>IF('1. Datos de los empleados'!E393="","",'1. Datos de los empleados'!R393)</f>
        <v/>
      </c>
      <c r="H392" s="13" t="str">
        <f>IF(A392="","",'1. Datos de los empleados'!T393-VLOOKUP(C392,Tbl2_CalculationTool[],3,FALSE))</f>
        <v/>
      </c>
      <c r="I392" s="14" t="str">
        <f>IF(A392="","",('1. Datos de los empleados'!T393-VLOOKUP(C392,Tbl2_CalculationTool[],3,FALSE))/VLOOKUP(C392,Tbl2_CalculationTool[],3,FALSE))</f>
        <v/>
      </c>
      <c r="J392" s="17"/>
      <c r="K392" s="17"/>
      <c r="L392" s="17"/>
      <c r="M392" s="17"/>
      <c r="N392" s="17"/>
      <c r="O392" s="17"/>
      <c r="P392" s="17"/>
    </row>
    <row r="393" spans="1:16" s="87" customFormat="1">
      <c r="A393" s="39" t="str">
        <f>IF('1. Datos de los empleados'!A394="","",'1. Datos de los empleados'!A394)</f>
        <v/>
      </c>
      <c r="B393" s="11" t="str">
        <f>IF('1. Datos de los empleados'!A394="","",'1. Datos de los empleados'!B394)</f>
        <v/>
      </c>
      <c r="C393" s="11" t="str">
        <f>IF('1. Datos de los empleados'!A394="","",'1. Datos de los empleados'!C394)</f>
        <v/>
      </c>
      <c r="D393" s="11" t="str">
        <f>IF('1. Datos de los empleados'!A394="","",'1. Datos de los empleados'!D394)</f>
        <v/>
      </c>
      <c r="E393" s="11" t="str">
        <f>IF('1. Datos de los empleados'!A394="","",'1. Datos de los empleados'!E394)</f>
        <v/>
      </c>
      <c r="F393" s="12" t="str">
        <f>IF('1. Datos de los empleados'!A394="","",'1. Datos de los empleados'!J394+'1. Datos de los empleados'!N394)</f>
        <v/>
      </c>
      <c r="G393" s="12" t="str">
        <f>IF('1. Datos de los empleados'!E394="","",'1. Datos de los empleados'!R394)</f>
        <v/>
      </c>
      <c r="H393" s="13" t="str">
        <f>IF(A393="","",'1. Datos de los empleados'!T394-VLOOKUP(C393,Tbl2_CalculationTool[],3,FALSE))</f>
        <v/>
      </c>
      <c r="I393" s="14" t="str">
        <f>IF(A393="","",('1. Datos de los empleados'!T394-VLOOKUP(C393,Tbl2_CalculationTool[],3,FALSE))/VLOOKUP(C393,Tbl2_CalculationTool[],3,FALSE))</f>
        <v/>
      </c>
      <c r="J393" s="17"/>
      <c r="K393" s="17"/>
      <c r="L393" s="17"/>
      <c r="M393" s="17"/>
      <c r="N393" s="17"/>
      <c r="O393" s="17"/>
      <c r="P393" s="17"/>
    </row>
    <row r="394" spans="1:16" s="87" customFormat="1">
      <c r="A394" s="39" t="str">
        <f>IF('1. Datos de los empleados'!A395="","",'1. Datos de los empleados'!A395)</f>
        <v/>
      </c>
      <c r="B394" s="11" t="str">
        <f>IF('1. Datos de los empleados'!A395="","",'1. Datos de los empleados'!B395)</f>
        <v/>
      </c>
      <c r="C394" s="11" t="str">
        <f>IF('1. Datos de los empleados'!A395="","",'1. Datos de los empleados'!C395)</f>
        <v/>
      </c>
      <c r="D394" s="11" t="str">
        <f>IF('1. Datos de los empleados'!A395="","",'1. Datos de los empleados'!D395)</f>
        <v/>
      </c>
      <c r="E394" s="11" t="str">
        <f>IF('1. Datos de los empleados'!A395="","",'1. Datos de los empleados'!E395)</f>
        <v/>
      </c>
      <c r="F394" s="12" t="str">
        <f>IF('1. Datos de los empleados'!A395="","",'1. Datos de los empleados'!J395+'1. Datos de los empleados'!N395)</f>
        <v/>
      </c>
      <c r="G394" s="12" t="str">
        <f>IF('1. Datos de los empleados'!E395="","",'1. Datos de los empleados'!R395)</f>
        <v/>
      </c>
      <c r="H394" s="13" t="str">
        <f>IF(A394="","",'1. Datos de los empleados'!T395-VLOOKUP(C394,Tbl2_CalculationTool[],3,FALSE))</f>
        <v/>
      </c>
      <c r="I394" s="14" t="str">
        <f>IF(A394="","",('1. Datos de los empleados'!T395-VLOOKUP(C394,Tbl2_CalculationTool[],3,FALSE))/VLOOKUP(C394,Tbl2_CalculationTool[],3,FALSE))</f>
        <v/>
      </c>
      <c r="J394" s="17"/>
      <c r="K394" s="17"/>
      <c r="L394" s="17"/>
      <c r="M394" s="17"/>
      <c r="N394" s="17"/>
      <c r="O394" s="17"/>
      <c r="P394" s="17"/>
    </row>
    <row r="395" spans="1:16" s="87" customFormat="1">
      <c r="A395" s="39" t="str">
        <f>IF('1. Datos de los empleados'!A396="","",'1. Datos de los empleados'!A396)</f>
        <v/>
      </c>
      <c r="B395" s="11" t="str">
        <f>IF('1. Datos de los empleados'!A396="","",'1. Datos de los empleados'!B396)</f>
        <v/>
      </c>
      <c r="C395" s="11" t="str">
        <f>IF('1. Datos de los empleados'!A396="","",'1. Datos de los empleados'!C396)</f>
        <v/>
      </c>
      <c r="D395" s="11" t="str">
        <f>IF('1. Datos de los empleados'!A396="","",'1. Datos de los empleados'!D396)</f>
        <v/>
      </c>
      <c r="E395" s="11" t="str">
        <f>IF('1. Datos de los empleados'!A396="","",'1. Datos de los empleados'!E396)</f>
        <v/>
      </c>
      <c r="F395" s="12" t="str">
        <f>IF('1. Datos de los empleados'!A396="","",'1. Datos de los empleados'!J396+'1. Datos de los empleados'!N396)</f>
        <v/>
      </c>
      <c r="G395" s="12" t="str">
        <f>IF('1. Datos de los empleados'!E396="","",'1. Datos de los empleados'!R396)</f>
        <v/>
      </c>
      <c r="H395" s="13" t="str">
        <f>IF(A395="","",'1. Datos de los empleados'!T396-VLOOKUP(C395,Tbl2_CalculationTool[],3,FALSE))</f>
        <v/>
      </c>
      <c r="I395" s="14" t="str">
        <f>IF(A395="","",('1. Datos de los empleados'!T396-VLOOKUP(C395,Tbl2_CalculationTool[],3,FALSE))/VLOOKUP(C395,Tbl2_CalculationTool[],3,FALSE))</f>
        <v/>
      </c>
      <c r="J395" s="17"/>
      <c r="K395" s="17"/>
      <c r="L395" s="17"/>
      <c r="M395" s="17"/>
      <c r="N395" s="17"/>
      <c r="O395" s="17"/>
      <c r="P395" s="17"/>
    </row>
    <row r="396" spans="1:16" s="87" customFormat="1">
      <c r="A396" s="39" t="str">
        <f>IF('1. Datos de los empleados'!A397="","",'1. Datos de los empleados'!A397)</f>
        <v/>
      </c>
      <c r="B396" s="11" t="str">
        <f>IF('1. Datos de los empleados'!A397="","",'1. Datos de los empleados'!B397)</f>
        <v/>
      </c>
      <c r="C396" s="11" t="str">
        <f>IF('1. Datos de los empleados'!A397="","",'1. Datos de los empleados'!C397)</f>
        <v/>
      </c>
      <c r="D396" s="11" t="str">
        <f>IF('1. Datos de los empleados'!A397="","",'1. Datos de los empleados'!D397)</f>
        <v/>
      </c>
      <c r="E396" s="11" t="str">
        <f>IF('1. Datos de los empleados'!A397="","",'1. Datos de los empleados'!E397)</f>
        <v/>
      </c>
      <c r="F396" s="12" t="str">
        <f>IF('1. Datos de los empleados'!A397="","",'1. Datos de los empleados'!J397+'1. Datos de los empleados'!N397)</f>
        <v/>
      </c>
      <c r="G396" s="12" t="str">
        <f>IF('1. Datos de los empleados'!E397="","",'1. Datos de los empleados'!R397)</f>
        <v/>
      </c>
      <c r="H396" s="13" t="str">
        <f>IF(A396="","",'1. Datos de los empleados'!T397-VLOOKUP(C396,Tbl2_CalculationTool[],3,FALSE))</f>
        <v/>
      </c>
      <c r="I396" s="14" t="str">
        <f>IF(A396="","",('1. Datos de los empleados'!T397-VLOOKUP(C396,Tbl2_CalculationTool[],3,FALSE))/VLOOKUP(C396,Tbl2_CalculationTool[],3,FALSE))</f>
        <v/>
      </c>
      <c r="J396" s="17"/>
      <c r="K396" s="17"/>
      <c r="L396" s="17"/>
      <c r="M396" s="17"/>
      <c r="N396" s="17"/>
      <c r="O396" s="17"/>
      <c r="P396" s="17"/>
    </row>
    <row r="397" spans="1:16" s="87" customFormat="1">
      <c r="A397" s="39" t="str">
        <f>IF('1. Datos de los empleados'!A398="","",'1. Datos de los empleados'!A398)</f>
        <v/>
      </c>
      <c r="B397" s="11" t="str">
        <f>IF('1. Datos de los empleados'!A398="","",'1. Datos de los empleados'!B398)</f>
        <v/>
      </c>
      <c r="C397" s="11" t="str">
        <f>IF('1. Datos de los empleados'!A398="","",'1. Datos de los empleados'!C398)</f>
        <v/>
      </c>
      <c r="D397" s="11" t="str">
        <f>IF('1. Datos de los empleados'!A398="","",'1. Datos de los empleados'!D398)</f>
        <v/>
      </c>
      <c r="E397" s="11" t="str">
        <f>IF('1. Datos de los empleados'!A398="","",'1. Datos de los empleados'!E398)</f>
        <v/>
      </c>
      <c r="F397" s="12" t="str">
        <f>IF('1. Datos de los empleados'!A398="","",'1. Datos de los empleados'!J398+'1. Datos de los empleados'!N398)</f>
        <v/>
      </c>
      <c r="G397" s="12" t="str">
        <f>IF('1. Datos de los empleados'!E398="","",'1. Datos de los empleados'!R398)</f>
        <v/>
      </c>
      <c r="H397" s="13" t="str">
        <f>IF(A397="","",'1. Datos de los empleados'!T398-VLOOKUP(C397,Tbl2_CalculationTool[],3,FALSE))</f>
        <v/>
      </c>
      <c r="I397" s="14" t="str">
        <f>IF(A397="","",('1. Datos de los empleados'!T398-VLOOKUP(C397,Tbl2_CalculationTool[],3,FALSE))/VLOOKUP(C397,Tbl2_CalculationTool[],3,FALSE))</f>
        <v/>
      </c>
      <c r="J397" s="17"/>
      <c r="K397" s="17"/>
      <c r="L397" s="17"/>
      <c r="M397" s="17"/>
      <c r="N397" s="17"/>
      <c r="O397" s="17"/>
      <c r="P397" s="17"/>
    </row>
    <row r="398" spans="1:16" s="87" customFormat="1">
      <c r="A398" s="39" t="str">
        <f>IF('1. Datos de los empleados'!A399="","",'1. Datos de los empleados'!A399)</f>
        <v/>
      </c>
      <c r="B398" s="11" t="str">
        <f>IF('1. Datos de los empleados'!A399="","",'1. Datos de los empleados'!B399)</f>
        <v/>
      </c>
      <c r="C398" s="11" t="str">
        <f>IF('1. Datos de los empleados'!A399="","",'1. Datos de los empleados'!C399)</f>
        <v/>
      </c>
      <c r="D398" s="11" t="str">
        <f>IF('1. Datos de los empleados'!A399="","",'1. Datos de los empleados'!D399)</f>
        <v/>
      </c>
      <c r="E398" s="11" t="str">
        <f>IF('1. Datos de los empleados'!A399="","",'1. Datos de los empleados'!E399)</f>
        <v/>
      </c>
      <c r="F398" s="12" t="str">
        <f>IF('1. Datos de los empleados'!A399="","",'1. Datos de los empleados'!J399+'1. Datos de los empleados'!N399)</f>
        <v/>
      </c>
      <c r="G398" s="12" t="str">
        <f>IF('1. Datos de los empleados'!E399="","",'1. Datos de los empleados'!R399)</f>
        <v/>
      </c>
      <c r="H398" s="13" t="str">
        <f>IF(A398="","",'1. Datos de los empleados'!T399-VLOOKUP(C398,Tbl2_CalculationTool[],3,FALSE))</f>
        <v/>
      </c>
      <c r="I398" s="14" t="str">
        <f>IF(A398="","",('1. Datos de los empleados'!T399-VLOOKUP(C398,Tbl2_CalculationTool[],3,FALSE))/VLOOKUP(C398,Tbl2_CalculationTool[],3,FALSE))</f>
        <v/>
      </c>
      <c r="J398" s="17"/>
      <c r="K398" s="17"/>
      <c r="L398" s="17"/>
      <c r="M398" s="17"/>
      <c r="N398" s="17"/>
      <c r="O398" s="17"/>
      <c r="P398" s="17"/>
    </row>
    <row r="399" spans="1:16" s="87" customFormat="1">
      <c r="A399" s="39" t="str">
        <f>IF('1. Datos de los empleados'!A400="","",'1. Datos de los empleados'!A400)</f>
        <v/>
      </c>
      <c r="B399" s="11" t="str">
        <f>IF('1. Datos de los empleados'!A400="","",'1. Datos de los empleados'!B400)</f>
        <v/>
      </c>
      <c r="C399" s="11" t="str">
        <f>IF('1. Datos de los empleados'!A400="","",'1. Datos de los empleados'!C400)</f>
        <v/>
      </c>
      <c r="D399" s="11" t="str">
        <f>IF('1. Datos de los empleados'!A400="","",'1. Datos de los empleados'!D400)</f>
        <v/>
      </c>
      <c r="E399" s="11" t="str">
        <f>IF('1. Datos de los empleados'!A400="","",'1. Datos de los empleados'!E400)</f>
        <v/>
      </c>
      <c r="F399" s="12" t="str">
        <f>IF('1. Datos de los empleados'!A400="","",'1. Datos de los empleados'!J400+'1. Datos de los empleados'!N400)</f>
        <v/>
      </c>
      <c r="G399" s="12" t="str">
        <f>IF('1. Datos de los empleados'!E400="","",'1. Datos de los empleados'!R400)</f>
        <v/>
      </c>
      <c r="H399" s="13" t="str">
        <f>IF(A399="","",'1. Datos de los empleados'!T400-VLOOKUP(C399,Tbl2_CalculationTool[],3,FALSE))</f>
        <v/>
      </c>
      <c r="I399" s="14" t="str">
        <f>IF(A399="","",('1. Datos de los empleados'!T400-VLOOKUP(C399,Tbl2_CalculationTool[],3,FALSE))/VLOOKUP(C399,Tbl2_CalculationTool[],3,FALSE))</f>
        <v/>
      </c>
      <c r="J399" s="17"/>
      <c r="K399" s="17"/>
      <c r="L399" s="17"/>
      <c r="M399" s="17"/>
      <c r="N399" s="17"/>
      <c r="O399" s="17"/>
      <c r="P399" s="17"/>
    </row>
    <row r="400" spans="1:16" s="87" customFormat="1">
      <c r="A400" s="39" t="str">
        <f>IF('1. Datos de los empleados'!A401="","",'1. Datos de los empleados'!A401)</f>
        <v/>
      </c>
      <c r="B400" s="11" t="str">
        <f>IF('1. Datos de los empleados'!A401="","",'1. Datos de los empleados'!B401)</f>
        <v/>
      </c>
      <c r="C400" s="11" t="str">
        <f>IF('1. Datos de los empleados'!A401="","",'1. Datos de los empleados'!C401)</f>
        <v/>
      </c>
      <c r="D400" s="11" t="str">
        <f>IF('1. Datos de los empleados'!A401="","",'1. Datos de los empleados'!D401)</f>
        <v/>
      </c>
      <c r="E400" s="11" t="str">
        <f>IF('1. Datos de los empleados'!A401="","",'1. Datos de los empleados'!E401)</f>
        <v/>
      </c>
      <c r="F400" s="12" t="str">
        <f>IF('1. Datos de los empleados'!A401="","",'1. Datos de los empleados'!J401+'1. Datos de los empleados'!N401)</f>
        <v/>
      </c>
      <c r="G400" s="12" t="str">
        <f>IF('1. Datos de los empleados'!E401="","",'1. Datos de los empleados'!R401)</f>
        <v/>
      </c>
      <c r="H400" s="13" t="str">
        <f>IF(A400="","",'1. Datos de los empleados'!T401-VLOOKUP(C400,Tbl2_CalculationTool[],3,FALSE))</f>
        <v/>
      </c>
      <c r="I400" s="14" t="str">
        <f>IF(A400="","",('1. Datos de los empleados'!T401-VLOOKUP(C400,Tbl2_CalculationTool[],3,FALSE))/VLOOKUP(C400,Tbl2_CalculationTool[],3,FALSE))</f>
        <v/>
      </c>
      <c r="J400" s="17"/>
      <c r="K400" s="17"/>
      <c r="L400" s="17"/>
      <c r="M400" s="17"/>
      <c r="N400" s="17"/>
      <c r="O400" s="17"/>
      <c r="P400" s="17"/>
    </row>
    <row r="401" spans="1:16" s="87" customFormat="1">
      <c r="A401" s="39" t="str">
        <f>IF('1. Datos de los empleados'!A402="","",'1. Datos de los empleados'!A402)</f>
        <v/>
      </c>
      <c r="B401" s="11" t="str">
        <f>IF('1. Datos de los empleados'!A402="","",'1. Datos de los empleados'!B402)</f>
        <v/>
      </c>
      <c r="C401" s="11" t="str">
        <f>IF('1. Datos de los empleados'!A402="","",'1. Datos de los empleados'!C402)</f>
        <v/>
      </c>
      <c r="D401" s="11" t="str">
        <f>IF('1. Datos de los empleados'!A402="","",'1. Datos de los empleados'!D402)</f>
        <v/>
      </c>
      <c r="E401" s="11" t="str">
        <f>IF('1. Datos de los empleados'!A402="","",'1. Datos de los empleados'!E402)</f>
        <v/>
      </c>
      <c r="F401" s="12" t="str">
        <f>IF('1. Datos de los empleados'!A402="","",'1. Datos de los empleados'!J402+'1. Datos de los empleados'!N402)</f>
        <v/>
      </c>
      <c r="G401" s="12" t="str">
        <f>IF('1. Datos de los empleados'!E402="","",'1. Datos de los empleados'!R402)</f>
        <v/>
      </c>
      <c r="H401" s="13" t="str">
        <f>IF(A401="","",'1. Datos de los empleados'!T402-VLOOKUP(C401,Tbl2_CalculationTool[],3,FALSE))</f>
        <v/>
      </c>
      <c r="I401" s="14" t="str">
        <f>IF(A401="","",('1. Datos de los empleados'!T402-VLOOKUP(C401,Tbl2_CalculationTool[],3,FALSE))/VLOOKUP(C401,Tbl2_CalculationTool[],3,FALSE))</f>
        <v/>
      </c>
      <c r="J401" s="17"/>
      <c r="K401" s="17"/>
      <c r="L401" s="17"/>
      <c r="M401" s="17"/>
      <c r="N401" s="17"/>
      <c r="O401" s="17"/>
      <c r="P401" s="17"/>
    </row>
    <row r="402" spans="1:16" s="87" customFormat="1">
      <c r="A402" s="39" t="str">
        <f>IF('1. Datos de los empleados'!A403="","",'1. Datos de los empleados'!A403)</f>
        <v/>
      </c>
      <c r="B402" s="11" t="str">
        <f>IF('1. Datos de los empleados'!A403="","",'1. Datos de los empleados'!B403)</f>
        <v/>
      </c>
      <c r="C402" s="11" t="str">
        <f>IF('1. Datos de los empleados'!A403="","",'1. Datos de los empleados'!C403)</f>
        <v/>
      </c>
      <c r="D402" s="11" t="str">
        <f>IF('1. Datos de los empleados'!A403="","",'1. Datos de los empleados'!D403)</f>
        <v/>
      </c>
      <c r="E402" s="11" t="str">
        <f>IF('1. Datos de los empleados'!A403="","",'1. Datos de los empleados'!E403)</f>
        <v/>
      </c>
      <c r="F402" s="12" t="str">
        <f>IF('1. Datos de los empleados'!A403="","",'1. Datos de los empleados'!J403+'1. Datos de los empleados'!N403)</f>
        <v/>
      </c>
      <c r="G402" s="12" t="str">
        <f>IF('1. Datos de los empleados'!E403="","",'1. Datos de los empleados'!R403)</f>
        <v/>
      </c>
      <c r="H402" s="13" t="str">
        <f>IF(A402="","",'1. Datos de los empleados'!T403-VLOOKUP(C402,Tbl2_CalculationTool[],3,FALSE))</f>
        <v/>
      </c>
      <c r="I402" s="14" t="str">
        <f>IF(A402="","",('1. Datos de los empleados'!T403-VLOOKUP(C402,Tbl2_CalculationTool[],3,FALSE))/VLOOKUP(C402,Tbl2_CalculationTool[],3,FALSE))</f>
        <v/>
      </c>
      <c r="J402" s="17"/>
      <c r="K402" s="17"/>
      <c r="L402" s="17"/>
      <c r="M402" s="17"/>
      <c r="N402" s="17"/>
      <c r="O402" s="17"/>
      <c r="P402" s="17"/>
    </row>
    <row r="403" spans="1:16" s="87" customFormat="1">
      <c r="A403" s="39" t="str">
        <f>IF('1. Datos de los empleados'!A404="","",'1. Datos de los empleados'!A404)</f>
        <v/>
      </c>
      <c r="B403" s="11" t="str">
        <f>IF('1. Datos de los empleados'!A404="","",'1. Datos de los empleados'!B404)</f>
        <v/>
      </c>
      <c r="C403" s="11" t="str">
        <f>IF('1. Datos de los empleados'!A404="","",'1. Datos de los empleados'!C404)</f>
        <v/>
      </c>
      <c r="D403" s="11" t="str">
        <f>IF('1. Datos de los empleados'!A404="","",'1. Datos de los empleados'!D404)</f>
        <v/>
      </c>
      <c r="E403" s="11" t="str">
        <f>IF('1. Datos de los empleados'!A404="","",'1. Datos de los empleados'!E404)</f>
        <v/>
      </c>
      <c r="F403" s="12" t="str">
        <f>IF('1. Datos de los empleados'!A404="","",'1. Datos de los empleados'!J404+'1. Datos de los empleados'!N404)</f>
        <v/>
      </c>
      <c r="G403" s="12" t="str">
        <f>IF('1. Datos de los empleados'!E404="","",'1. Datos de los empleados'!R404)</f>
        <v/>
      </c>
      <c r="H403" s="13" t="str">
        <f>IF(A403="","",'1. Datos de los empleados'!T404-VLOOKUP(C403,Tbl2_CalculationTool[],3,FALSE))</f>
        <v/>
      </c>
      <c r="I403" s="14" t="str">
        <f>IF(A403="","",('1. Datos de los empleados'!T404-VLOOKUP(C403,Tbl2_CalculationTool[],3,FALSE))/VLOOKUP(C403,Tbl2_CalculationTool[],3,FALSE))</f>
        <v/>
      </c>
      <c r="J403" s="17"/>
      <c r="K403" s="17"/>
      <c r="L403" s="17"/>
      <c r="M403" s="17"/>
      <c r="N403" s="17"/>
      <c r="O403" s="17"/>
      <c r="P403" s="17"/>
    </row>
    <row r="404" spans="1:16" s="87" customFormat="1">
      <c r="A404" s="39" t="str">
        <f>IF('1. Datos de los empleados'!A405="","",'1. Datos de los empleados'!A405)</f>
        <v/>
      </c>
      <c r="B404" s="11" t="str">
        <f>IF('1. Datos de los empleados'!A405="","",'1. Datos de los empleados'!B405)</f>
        <v/>
      </c>
      <c r="C404" s="11" t="str">
        <f>IF('1. Datos de los empleados'!A405="","",'1. Datos de los empleados'!C405)</f>
        <v/>
      </c>
      <c r="D404" s="11" t="str">
        <f>IF('1. Datos de los empleados'!A405="","",'1. Datos de los empleados'!D405)</f>
        <v/>
      </c>
      <c r="E404" s="11" t="str">
        <f>IF('1. Datos de los empleados'!A405="","",'1. Datos de los empleados'!E405)</f>
        <v/>
      </c>
      <c r="F404" s="12" t="str">
        <f>IF('1. Datos de los empleados'!A405="","",'1. Datos de los empleados'!J405+'1. Datos de los empleados'!N405)</f>
        <v/>
      </c>
      <c r="G404" s="12" t="str">
        <f>IF('1. Datos de los empleados'!E405="","",'1. Datos de los empleados'!R405)</f>
        <v/>
      </c>
      <c r="H404" s="13" t="str">
        <f>IF(A404="","",'1. Datos de los empleados'!T405-VLOOKUP(C404,Tbl2_CalculationTool[],3,FALSE))</f>
        <v/>
      </c>
      <c r="I404" s="14" t="str">
        <f>IF(A404="","",('1. Datos de los empleados'!T405-VLOOKUP(C404,Tbl2_CalculationTool[],3,FALSE))/VLOOKUP(C404,Tbl2_CalculationTool[],3,FALSE))</f>
        <v/>
      </c>
      <c r="J404" s="17"/>
      <c r="K404" s="17"/>
      <c r="L404" s="17"/>
      <c r="M404" s="17"/>
      <c r="N404" s="17"/>
      <c r="O404" s="17"/>
      <c r="P404" s="17"/>
    </row>
    <row r="405" spans="1:16" s="87" customFormat="1">
      <c r="A405" s="39" t="str">
        <f>IF('1. Datos de los empleados'!A406="","",'1. Datos de los empleados'!A406)</f>
        <v/>
      </c>
      <c r="B405" s="11" t="str">
        <f>IF('1. Datos de los empleados'!A406="","",'1. Datos de los empleados'!B406)</f>
        <v/>
      </c>
      <c r="C405" s="11" t="str">
        <f>IF('1. Datos de los empleados'!A406="","",'1. Datos de los empleados'!C406)</f>
        <v/>
      </c>
      <c r="D405" s="11" t="str">
        <f>IF('1. Datos de los empleados'!A406="","",'1. Datos de los empleados'!D406)</f>
        <v/>
      </c>
      <c r="E405" s="11" t="str">
        <f>IF('1. Datos de los empleados'!A406="","",'1. Datos de los empleados'!E406)</f>
        <v/>
      </c>
      <c r="F405" s="12" t="str">
        <f>IF('1. Datos de los empleados'!A406="","",'1. Datos de los empleados'!J406+'1. Datos de los empleados'!N406)</f>
        <v/>
      </c>
      <c r="G405" s="12" t="str">
        <f>IF('1. Datos de los empleados'!E406="","",'1. Datos de los empleados'!R406)</f>
        <v/>
      </c>
      <c r="H405" s="13" t="str">
        <f>IF(A405="","",'1. Datos de los empleados'!T406-VLOOKUP(C405,Tbl2_CalculationTool[],3,FALSE))</f>
        <v/>
      </c>
      <c r="I405" s="14" t="str">
        <f>IF(A405="","",('1. Datos de los empleados'!T406-VLOOKUP(C405,Tbl2_CalculationTool[],3,FALSE))/VLOOKUP(C405,Tbl2_CalculationTool[],3,FALSE))</f>
        <v/>
      </c>
      <c r="J405" s="17"/>
      <c r="K405" s="17"/>
      <c r="L405" s="17"/>
      <c r="M405" s="17"/>
      <c r="N405" s="17"/>
      <c r="O405" s="17"/>
      <c r="P405" s="17"/>
    </row>
    <row r="406" spans="1:16" s="87" customFormat="1">
      <c r="A406" s="39" t="str">
        <f>IF('1. Datos de los empleados'!A407="","",'1. Datos de los empleados'!A407)</f>
        <v/>
      </c>
      <c r="B406" s="11" t="str">
        <f>IF('1. Datos de los empleados'!A407="","",'1. Datos de los empleados'!B407)</f>
        <v/>
      </c>
      <c r="C406" s="11" t="str">
        <f>IF('1. Datos de los empleados'!A407="","",'1. Datos de los empleados'!C407)</f>
        <v/>
      </c>
      <c r="D406" s="11" t="str">
        <f>IF('1. Datos de los empleados'!A407="","",'1. Datos de los empleados'!D407)</f>
        <v/>
      </c>
      <c r="E406" s="11" t="str">
        <f>IF('1. Datos de los empleados'!A407="","",'1. Datos de los empleados'!E407)</f>
        <v/>
      </c>
      <c r="F406" s="12" t="str">
        <f>IF('1. Datos de los empleados'!A407="","",'1. Datos de los empleados'!J407+'1. Datos de los empleados'!N407)</f>
        <v/>
      </c>
      <c r="G406" s="12" t="str">
        <f>IF('1. Datos de los empleados'!E407="","",'1. Datos de los empleados'!R407)</f>
        <v/>
      </c>
      <c r="H406" s="13" t="str">
        <f>IF(A406="","",'1. Datos de los empleados'!T407-VLOOKUP(C406,Tbl2_CalculationTool[],3,FALSE))</f>
        <v/>
      </c>
      <c r="I406" s="14" t="str">
        <f>IF(A406="","",('1. Datos de los empleados'!T407-VLOOKUP(C406,Tbl2_CalculationTool[],3,FALSE))/VLOOKUP(C406,Tbl2_CalculationTool[],3,FALSE))</f>
        <v/>
      </c>
      <c r="J406" s="17"/>
      <c r="K406" s="17"/>
      <c r="L406" s="17"/>
      <c r="M406" s="17"/>
      <c r="N406" s="17"/>
      <c r="O406" s="17"/>
      <c r="P406" s="17"/>
    </row>
    <row r="407" spans="1:16" s="87" customFormat="1">
      <c r="A407" s="39" t="str">
        <f>IF('1. Datos de los empleados'!A408="","",'1. Datos de los empleados'!A408)</f>
        <v/>
      </c>
      <c r="B407" s="11" t="str">
        <f>IF('1. Datos de los empleados'!A408="","",'1. Datos de los empleados'!B408)</f>
        <v/>
      </c>
      <c r="C407" s="11" t="str">
        <f>IF('1. Datos de los empleados'!A408="","",'1. Datos de los empleados'!C408)</f>
        <v/>
      </c>
      <c r="D407" s="11" t="str">
        <f>IF('1. Datos de los empleados'!A408="","",'1. Datos de los empleados'!D408)</f>
        <v/>
      </c>
      <c r="E407" s="11" t="str">
        <f>IF('1. Datos de los empleados'!A408="","",'1. Datos de los empleados'!E408)</f>
        <v/>
      </c>
      <c r="F407" s="12" t="str">
        <f>IF('1. Datos de los empleados'!A408="","",'1. Datos de los empleados'!J408+'1. Datos de los empleados'!N408)</f>
        <v/>
      </c>
      <c r="G407" s="12" t="str">
        <f>IF('1. Datos de los empleados'!E408="","",'1. Datos de los empleados'!R408)</f>
        <v/>
      </c>
      <c r="H407" s="13" t="str">
        <f>IF(A407="","",'1. Datos de los empleados'!T408-VLOOKUP(C407,Tbl2_CalculationTool[],3,FALSE))</f>
        <v/>
      </c>
      <c r="I407" s="14" t="str">
        <f>IF(A407="","",('1. Datos de los empleados'!T408-VLOOKUP(C407,Tbl2_CalculationTool[],3,FALSE))/VLOOKUP(C407,Tbl2_CalculationTool[],3,FALSE))</f>
        <v/>
      </c>
      <c r="J407" s="17"/>
      <c r="K407" s="17"/>
      <c r="L407" s="17"/>
      <c r="M407" s="17"/>
      <c r="N407" s="17"/>
      <c r="O407" s="17"/>
      <c r="P407" s="17"/>
    </row>
    <row r="408" spans="1:16" s="87" customFormat="1">
      <c r="A408" s="39" t="str">
        <f>IF('1. Datos de los empleados'!A409="","",'1. Datos de los empleados'!A409)</f>
        <v/>
      </c>
      <c r="B408" s="11" t="str">
        <f>IF('1. Datos de los empleados'!A409="","",'1. Datos de los empleados'!B409)</f>
        <v/>
      </c>
      <c r="C408" s="11" t="str">
        <f>IF('1. Datos de los empleados'!A409="","",'1. Datos de los empleados'!C409)</f>
        <v/>
      </c>
      <c r="D408" s="11" t="str">
        <f>IF('1. Datos de los empleados'!A409="","",'1. Datos de los empleados'!D409)</f>
        <v/>
      </c>
      <c r="E408" s="11" t="str">
        <f>IF('1. Datos de los empleados'!A409="","",'1. Datos de los empleados'!E409)</f>
        <v/>
      </c>
      <c r="F408" s="12" t="str">
        <f>IF('1. Datos de los empleados'!A409="","",'1. Datos de los empleados'!J409+'1. Datos de los empleados'!N409)</f>
        <v/>
      </c>
      <c r="G408" s="12" t="str">
        <f>IF('1. Datos de los empleados'!E409="","",'1. Datos de los empleados'!R409)</f>
        <v/>
      </c>
      <c r="H408" s="13" t="str">
        <f>IF(A408="","",'1. Datos de los empleados'!T409-VLOOKUP(C408,Tbl2_CalculationTool[],3,FALSE))</f>
        <v/>
      </c>
      <c r="I408" s="14" t="str">
        <f>IF(A408="","",('1. Datos de los empleados'!T409-VLOOKUP(C408,Tbl2_CalculationTool[],3,FALSE))/VLOOKUP(C408,Tbl2_CalculationTool[],3,FALSE))</f>
        <v/>
      </c>
      <c r="J408" s="17"/>
      <c r="K408" s="17"/>
      <c r="L408" s="17"/>
      <c r="M408" s="17"/>
      <c r="N408" s="17"/>
      <c r="O408" s="17"/>
      <c r="P408" s="17"/>
    </row>
    <row r="409" spans="1:16" s="87" customFormat="1">
      <c r="A409" s="39" t="str">
        <f>IF('1. Datos de los empleados'!A410="","",'1. Datos de los empleados'!A410)</f>
        <v/>
      </c>
      <c r="B409" s="11" t="str">
        <f>IF('1. Datos de los empleados'!A410="","",'1. Datos de los empleados'!B410)</f>
        <v/>
      </c>
      <c r="C409" s="11" t="str">
        <f>IF('1. Datos de los empleados'!A410="","",'1. Datos de los empleados'!C410)</f>
        <v/>
      </c>
      <c r="D409" s="11" t="str">
        <f>IF('1. Datos de los empleados'!A410="","",'1. Datos de los empleados'!D410)</f>
        <v/>
      </c>
      <c r="E409" s="11" t="str">
        <f>IF('1. Datos de los empleados'!A410="","",'1. Datos de los empleados'!E410)</f>
        <v/>
      </c>
      <c r="F409" s="12" t="str">
        <f>IF('1. Datos de los empleados'!A410="","",'1. Datos de los empleados'!J410+'1. Datos de los empleados'!N410)</f>
        <v/>
      </c>
      <c r="G409" s="12" t="str">
        <f>IF('1. Datos de los empleados'!E410="","",'1. Datos de los empleados'!R410)</f>
        <v/>
      </c>
      <c r="H409" s="13" t="str">
        <f>IF(A409="","",'1. Datos de los empleados'!T410-VLOOKUP(C409,Tbl2_CalculationTool[],3,FALSE))</f>
        <v/>
      </c>
      <c r="I409" s="14" t="str">
        <f>IF(A409="","",('1. Datos de los empleados'!T410-VLOOKUP(C409,Tbl2_CalculationTool[],3,FALSE))/VLOOKUP(C409,Tbl2_CalculationTool[],3,FALSE))</f>
        <v/>
      </c>
      <c r="J409" s="17"/>
      <c r="K409" s="17"/>
      <c r="L409" s="17"/>
      <c r="M409" s="17"/>
      <c r="N409" s="17"/>
      <c r="O409" s="17"/>
      <c r="P409" s="17"/>
    </row>
    <row r="410" spans="1:16" s="87" customFormat="1">
      <c r="A410" s="39" t="str">
        <f>IF('1. Datos de los empleados'!A411="","",'1. Datos de los empleados'!A411)</f>
        <v/>
      </c>
      <c r="B410" s="11" t="str">
        <f>IF('1. Datos de los empleados'!A411="","",'1. Datos de los empleados'!B411)</f>
        <v/>
      </c>
      <c r="C410" s="11" t="str">
        <f>IF('1. Datos de los empleados'!A411="","",'1. Datos de los empleados'!C411)</f>
        <v/>
      </c>
      <c r="D410" s="11" t="str">
        <f>IF('1. Datos de los empleados'!A411="","",'1. Datos de los empleados'!D411)</f>
        <v/>
      </c>
      <c r="E410" s="11" t="str">
        <f>IF('1. Datos de los empleados'!A411="","",'1. Datos de los empleados'!E411)</f>
        <v/>
      </c>
      <c r="F410" s="12" t="str">
        <f>IF('1. Datos de los empleados'!A411="","",'1. Datos de los empleados'!J411+'1. Datos de los empleados'!N411)</f>
        <v/>
      </c>
      <c r="G410" s="12" t="str">
        <f>IF('1. Datos de los empleados'!E411="","",'1. Datos de los empleados'!R411)</f>
        <v/>
      </c>
      <c r="H410" s="13" t="str">
        <f>IF(A410="","",'1. Datos de los empleados'!T411-VLOOKUP(C410,Tbl2_CalculationTool[],3,FALSE))</f>
        <v/>
      </c>
      <c r="I410" s="14" t="str">
        <f>IF(A410="","",('1. Datos de los empleados'!T411-VLOOKUP(C410,Tbl2_CalculationTool[],3,FALSE))/VLOOKUP(C410,Tbl2_CalculationTool[],3,FALSE))</f>
        <v/>
      </c>
      <c r="J410" s="17"/>
      <c r="K410" s="17"/>
      <c r="L410" s="17"/>
      <c r="M410" s="17"/>
      <c r="N410" s="17"/>
      <c r="O410" s="17"/>
      <c r="P410" s="17"/>
    </row>
    <row r="411" spans="1:16" s="87" customFormat="1">
      <c r="A411" s="39" t="str">
        <f>IF('1. Datos de los empleados'!A412="","",'1. Datos de los empleados'!A412)</f>
        <v/>
      </c>
      <c r="B411" s="11" t="str">
        <f>IF('1. Datos de los empleados'!A412="","",'1. Datos de los empleados'!B412)</f>
        <v/>
      </c>
      <c r="C411" s="11" t="str">
        <f>IF('1. Datos de los empleados'!A412="","",'1. Datos de los empleados'!C412)</f>
        <v/>
      </c>
      <c r="D411" s="11" t="str">
        <f>IF('1. Datos de los empleados'!A412="","",'1. Datos de los empleados'!D412)</f>
        <v/>
      </c>
      <c r="E411" s="11" t="str">
        <f>IF('1. Datos de los empleados'!A412="","",'1. Datos de los empleados'!E412)</f>
        <v/>
      </c>
      <c r="F411" s="12" t="str">
        <f>IF('1. Datos de los empleados'!A412="","",'1. Datos de los empleados'!J412+'1. Datos de los empleados'!N412)</f>
        <v/>
      </c>
      <c r="G411" s="12" t="str">
        <f>IF('1. Datos de los empleados'!E412="","",'1. Datos de los empleados'!R412)</f>
        <v/>
      </c>
      <c r="H411" s="13" t="str">
        <f>IF(A411="","",'1. Datos de los empleados'!T412-VLOOKUP(C411,Tbl2_CalculationTool[],3,FALSE))</f>
        <v/>
      </c>
      <c r="I411" s="14" t="str">
        <f>IF(A411="","",('1. Datos de los empleados'!T412-VLOOKUP(C411,Tbl2_CalculationTool[],3,FALSE))/VLOOKUP(C411,Tbl2_CalculationTool[],3,FALSE))</f>
        <v/>
      </c>
      <c r="J411" s="17"/>
      <c r="K411" s="17"/>
      <c r="L411" s="17"/>
      <c r="M411" s="17"/>
      <c r="N411" s="17"/>
      <c r="O411" s="17"/>
      <c r="P411" s="17"/>
    </row>
    <row r="412" spans="1:16" s="87" customFormat="1">
      <c r="A412" s="39" t="str">
        <f>IF('1. Datos de los empleados'!A413="","",'1. Datos de los empleados'!A413)</f>
        <v/>
      </c>
      <c r="B412" s="11" t="str">
        <f>IF('1. Datos de los empleados'!A413="","",'1. Datos de los empleados'!B413)</f>
        <v/>
      </c>
      <c r="C412" s="11" t="str">
        <f>IF('1. Datos de los empleados'!A413="","",'1. Datos de los empleados'!C413)</f>
        <v/>
      </c>
      <c r="D412" s="11" t="str">
        <f>IF('1. Datos de los empleados'!A413="","",'1. Datos de los empleados'!D413)</f>
        <v/>
      </c>
      <c r="E412" s="11" t="str">
        <f>IF('1. Datos de los empleados'!A413="","",'1. Datos de los empleados'!E413)</f>
        <v/>
      </c>
      <c r="F412" s="12" t="str">
        <f>IF('1. Datos de los empleados'!A413="","",'1. Datos de los empleados'!J413+'1. Datos de los empleados'!N413)</f>
        <v/>
      </c>
      <c r="G412" s="12" t="str">
        <f>IF('1. Datos de los empleados'!E413="","",'1. Datos de los empleados'!R413)</f>
        <v/>
      </c>
      <c r="H412" s="13" t="str">
        <f>IF(A412="","",'1. Datos de los empleados'!T413-VLOOKUP(C412,Tbl2_CalculationTool[],3,FALSE))</f>
        <v/>
      </c>
      <c r="I412" s="14" t="str">
        <f>IF(A412="","",('1. Datos de los empleados'!T413-VLOOKUP(C412,Tbl2_CalculationTool[],3,FALSE))/VLOOKUP(C412,Tbl2_CalculationTool[],3,FALSE))</f>
        <v/>
      </c>
      <c r="J412" s="17"/>
      <c r="K412" s="17"/>
      <c r="L412" s="17"/>
      <c r="M412" s="17"/>
      <c r="N412" s="17"/>
      <c r="O412" s="17"/>
      <c r="P412" s="17"/>
    </row>
    <row r="413" spans="1:16" s="87" customFormat="1">
      <c r="A413" s="39" t="str">
        <f>IF('1. Datos de los empleados'!A414="","",'1. Datos de los empleados'!A414)</f>
        <v/>
      </c>
      <c r="B413" s="11" t="str">
        <f>IF('1. Datos de los empleados'!A414="","",'1. Datos de los empleados'!B414)</f>
        <v/>
      </c>
      <c r="C413" s="11" t="str">
        <f>IF('1. Datos de los empleados'!A414="","",'1. Datos de los empleados'!C414)</f>
        <v/>
      </c>
      <c r="D413" s="11" t="str">
        <f>IF('1. Datos de los empleados'!A414="","",'1. Datos de los empleados'!D414)</f>
        <v/>
      </c>
      <c r="E413" s="11" t="str">
        <f>IF('1. Datos de los empleados'!A414="","",'1. Datos de los empleados'!E414)</f>
        <v/>
      </c>
      <c r="F413" s="12" t="str">
        <f>IF('1. Datos de los empleados'!A414="","",'1. Datos de los empleados'!J414+'1. Datos de los empleados'!N414)</f>
        <v/>
      </c>
      <c r="G413" s="12" t="str">
        <f>IF('1. Datos de los empleados'!E414="","",'1. Datos de los empleados'!R414)</f>
        <v/>
      </c>
      <c r="H413" s="13" t="str">
        <f>IF(A413="","",'1. Datos de los empleados'!T414-VLOOKUP(C413,Tbl2_CalculationTool[],3,FALSE))</f>
        <v/>
      </c>
      <c r="I413" s="14" t="str">
        <f>IF(A413="","",('1. Datos de los empleados'!T414-VLOOKUP(C413,Tbl2_CalculationTool[],3,FALSE))/VLOOKUP(C413,Tbl2_CalculationTool[],3,FALSE))</f>
        <v/>
      </c>
      <c r="J413" s="17"/>
      <c r="K413" s="17"/>
      <c r="L413" s="17"/>
      <c r="M413" s="17"/>
      <c r="N413" s="17"/>
      <c r="O413" s="17"/>
      <c r="P413" s="17"/>
    </row>
    <row r="414" spans="1:16" s="87" customFormat="1">
      <c r="A414" s="39" t="str">
        <f>IF('1. Datos de los empleados'!A415="","",'1. Datos de los empleados'!A415)</f>
        <v/>
      </c>
      <c r="B414" s="11" t="str">
        <f>IF('1. Datos de los empleados'!A415="","",'1. Datos de los empleados'!B415)</f>
        <v/>
      </c>
      <c r="C414" s="11" t="str">
        <f>IF('1. Datos de los empleados'!A415="","",'1. Datos de los empleados'!C415)</f>
        <v/>
      </c>
      <c r="D414" s="11" t="str">
        <f>IF('1. Datos de los empleados'!A415="","",'1. Datos de los empleados'!D415)</f>
        <v/>
      </c>
      <c r="E414" s="11" t="str">
        <f>IF('1. Datos de los empleados'!A415="","",'1. Datos de los empleados'!E415)</f>
        <v/>
      </c>
      <c r="F414" s="12" t="str">
        <f>IF('1. Datos de los empleados'!A415="","",'1. Datos de los empleados'!J415+'1. Datos de los empleados'!N415)</f>
        <v/>
      </c>
      <c r="G414" s="12" t="str">
        <f>IF('1. Datos de los empleados'!E415="","",'1. Datos de los empleados'!R415)</f>
        <v/>
      </c>
      <c r="H414" s="13" t="str">
        <f>IF(A414="","",'1. Datos de los empleados'!T415-VLOOKUP(C414,Tbl2_CalculationTool[],3,FALSE))</f>
        <v/>
      </c>
      <c r="I414" s="14" t="str">
        <f>IF(A414="","",('1. Datos de los empleados'!T415-VLOOKUP(C414,Tbl2_CalculationTool[],3,FALSE))/VLOOKUP(C414,Tbl2_CalculationTool[],3,FALSE))</f>
        <v/>
      </c>
      <c r="J414" s="17"/>
      <c r="K414" s="17"/>
      <c r="L414" s="17"/>
      <c r="M414" s="17"/>
      <c r="N414" s="17"/>
      <c r="O414" s="17"/>
      <c r="P414" s="17"/>
    </row>
    <row r="415" spans="1:16" s="87" customFormat="1">
      <c r="A415" s="39" t="str">
        <f>IF('1. Datos de los empleados'!A416="","",'1. Datos de los empleados'!A416)</f>
        <v/>
      </c>
      <c r="B415" s="11" t="str">
        <f>IF('1. Datos de los empleados'!A416="","",'1. Datos de los empleados'!B416)</f>
        <v/>
      </c>
      <c r="C415" s="11" t="str">
        <f>IF('1. Datos de los empleados'!A416="","",'1. Datos de los empleados'!C416)</f>
        <v/>
      </c>
      <c r="D415" s="11" t="str">
        <f>IF('1. Datos de los empleados'!A416="","",'1. Datos de los empleados'!D416)</f>
        <v/>
      </c>
      <c r="E415" s="11" t="str">
        <f>IF('1. Datos de los empleados'!A416="","",'1. Datos de los empleados'!E416)</f>
        <v/>
      </c>
      <c r="F415" s="12" t="str">
        <f>IF('1. Datos de los empleados'!A416="","",'1. Datos de los empleados'!J416+'1. Datos de los empleados'!N416)</f>
        <v/>
      </c>
      <c r="G415" s="12" t="str">
        <f>IF('1. Datos de los empleados'!E416="","",'1. Datos de los empleados'!R416)</f>
        <v/>
      </c>
      <c r="H415" s="13" t="str">
        <f>IF(A415="","",'1. Datos de los empleados'!T416-VLOOKUP(C415,Tbl2_CalculationTool[],3,FALSE))</f>
        <v/>
      </c>
      <c r="I415" s="14" t="str">
        <f>IF(A415="","",('1. Datos de los empleados'!T416-VLOOKUP(C415,Tbl2_CalculationTool[],3,FALSE))/VLOOKUP(C415,Tbl2_CalculationTool[],3,FALSE))</f>
        <v/>
      </c>
      <c r="J415" s="17"/>
      <c r="K415" s="17"/>
      <c r="L415" s="17"/>
      <c r="M415" s="17"/>
      <c r="N415" s="17"/>
      <c r="O415" s="17"/>
      <c r="P415" s="17"/>
    </row>
    <row r="416" spans="1:16" s="87" customFormat="1">
      <c r="A416" s="39" t="str">
        <f>IF('1. Datos de los empleados'!A417="","",'1. Datos de los empleados'!A417)</f>
        <v/>
      </c>
      <c r="B416" s="11" t="str">
        <f>IF('1. Datos de los empleados'!A417="","",'1. Datos de los empleados'!B417)</f>
        <v/>
      </c>
      <c r="C416" s="11" t="str">
        <f>IF('1. Datos de los empleados'!A417="","",'1. Datos de los empleados'!C417)</f>
        <v/>
      </c>
      <c r="D416" s="11" t="str">
        <f>IF('1. Datos de los empleados'!A417="","",'1. Datos de los empleados'!D417)</f>
        <v/>
      </c>
      <c r="E416" s="11" t="str">
        <f>IF('1. Datos de los empleados'!A417="","",'1. Datos de los empleados'!E417)</f>
        <v/>
      </c>
      <c r="F416" s="12" t="str">
        <f>IF('1. Datos de los empleados'!A417="","",'1. Datos de los empleados'!J417+'1. Datos de los empleados'!N417)</f>
        <v/>
      </c>
      <c r="G416" s="12" t="str">
        <f>IF('1. Datos de los empleados'!E417="","",'1. Datos de los empleados'!R417)</f>
        <v/>
      </c>
      <c r="H416" s="13" t="str">
        <f>IF(A416="","",'1. Datos de los empleados'!T417-VLOOKUP(C416,Tbl2_CalculationTool[],3,FALSE))</f>
        <v/>
      </c>
      <c r="I416" s="14" t="str">
        <f>IF(A416="","",('1. Datos de los empleados'!T417-VLOOKUP(C416,Tbl2_CalculationTool[],3,FALSE))/VLOOKUP(C416,Tbl2_CalculationTool[],3,FALSE))</f>
        <v/>
      </c>
      <c r="J416" s="17"/>
      <c r="K416" s="17"/>
      <c r="L416" s="17"/>
      <c r="M416" s="17"/>
      <c r="N416" s="17"/>
      <c r="O416" s="17"/>
      <c r="P416" s="17"/>
    </row>
    <row r="417" spans="1:16" s="87" customFormat="1">
      <c r="A417" s="39" t="str">
        <f>IF('1. Datos de los empleados'!A418="","",'1. Datos de los empleados'!A418)</f>
        <v/>
      </c>
      <c r="B417" s="11" t="str">
        <f>IF('1. Datos de los empleados'!A418="","",'1. Datos de los empleados'!B418)</f>
        <v/>
      </c>
      <c r="C417" s="11" t="str">
        <f>IF('1. Datos de los empleados'!A418="","",'1. Datos de los empleados'!C418)</f>
        <v/>
      </c>
      <c r="D417" s="11" t="str">
        <f>IF('1. Datos de los empleados'!A418="","",'1. Datos de los empleados'!D418)</f>
        <v/>
      </c>
      <c r="E417" s="11" t="str">
        <f>IF('1. Datos de los empleados'!A418="","",'1. Datos de los empleados'!E418)</f>
        <v/>
      </c>
      <c r="F417" s="12" t="str">
        <f>IF('1. Datos de los empleados'!A418="","",'1. Datos de los empleados'!J418+'1. Datos de los empleados'!N418)</f>
        <v/>
      </c>
      <c r="G417" s="12" t="str">
        <f>IF('1. Datos de los empleados'!E418="","",'1. Datos de los empleados'!R418)</f>
        <v/>
      </c>
      <c r="H417" s="13" t="str">
        <f>IF(A417="","",'1. Datos de los empleados'!T418-VLOOKUP(C417,Tbl2_CalculationTool[],3,FALSE))</f>
        <v/>
      </c>
      <c r="I417" s="14" t="str">
        <f>IF(A417="","",('1. Datos de los empleados'!T418-VLOOKUP(C417,Tbl2_CalculationTool[],3,FALSE))/VLOOKUP(C417,Tbl2_CalculationTool[],3,FALSE))</f>
        <v/>
      </c>
      <c r="J417" s="17"/>
      <c r="K417" s="17"/>
      <c r="L417" s="17"/>
      <c r="M417" s="17"/>
      <c r="N417" s="17"/>
      <c r="O417" s="17"/>
      <c r="P417" s="17"/>
    </row>
    <row r="418" spans="1:16" s="87" customFormat="1">
      <c r="A418" s="39" t="str">
        <f>IF('1. Datos de los empleados'!A419="","",'1. Datos de los empleados'!A419)</f>
        <v/>
      </c>
      <c r="B418" s="11" t="str">
        <f>IF('1. Datos de los empleados'!A419="","",'1. Datos de los empleados'!B419)</f>
        <v/>
      </c>
      <c r="C418" s="11" t="str">
        <f>IF('1. Datos de los empleados'!A419="","",'1. Datos de los empleados'!C419)</f>
        <v/>
      </c>
      <c r="D418" s="11" t="str">
        <f>IF('1. Datos de los empleados'!A419="","",'1. Datos de los empleados'!D419)</f>
        <v/>
      </c>
      <c r="E418" s="11" t="str">
        <f>IF('1. Datos de los empleados'!A419="","",'1. Datos de los empleados'!E419)</f>
        <v/>
      </c>
      <c r="F418" s="12" t="str">
        <f>IF('1. Datos de los empleados'!A419="","",'1. Datos de los empleados'!J419+'1. Datos de los empleados'!N419)</f>
        <v/>
      </c>
      <c r="G418" s="12" t="str">
        <f>IF('1. Datos de los empleados'!E419="","",'1. Datos de los empleados'!R419)</f>
        <v/>
      </c>
      <c r="H418" s="13" t="str">
        <f>IF(A418="","",'1. Datos de los empleados'!T419-VLOOKUP(C418,Tbl2_CalculationTool[],3,FALSE))</f>
        <v/>
      </c>
      <c r="I418" s="14" t="str">
        <f>IF(A418="","",('1. Datos de los empleados'!T419-VLOOKUP(C418,Tbl2_CalculationTool[],3,FALSE))/VLOOKUP(C418,Tbl2_CalculationTool[],3,FALSE))</f>
        <v/>
      </c>
      <c r="J418" s="17"/>
      <c r="K418" s="17"/>
      <c r="L418" s="17"/>
      <c r="M418" s="17"/>
      <c r="N418" s="17"/>
      <c r="O418" s="17"/>
      <c r="P418" s="17"/>
    </row>
    <row r="419" spans="1:16" s="87" customFormat="1">
      <c r="A419" s="39" t="str">
        <f>IF('1. Datos de los empleados'!A420="","",'1. Datos de los empleados'!A420)</f>
        <v/>
      </c>
      <c r="B419" s="11" t="str">
        <f>IF('1. Datos de los empleados'!A420="","",'1. Datos de los empleados'!B420)</f>
        <v/>
      </c>
      <c r="C419" s="11" t="str">
        <f>IF('1. Datos de los empleados'!A420="","",'1. Datos de los empleados'!C420)</f>
        <v/>
      </c>
      <c r="D419" s="11" t="str">
        <f>IF('1. Datos de los empleados'!A420="","",'1. Datos de los empleados'!D420)</f>
        <v/>
      </c>
      <c r="E419" s="11" t="str">
        <f>IF('1. Datos de los empleados'!A420="","",'1. Datos de los empleados'!E420)</f>
        <v/>
      </c>
      <c r="F419" s="12" t="str">
        <f>IF('1. Datos de los empleados'!A420="","",'1. Datos de los empleados'!J420+'1. Datos de los empleados'!N420)</f>
        <v/>
      </c>
      <c r="G419" s="12" t="str">
        <f>IF('1. Datos de los empleados'!E420="","",'1. Datos de los empleados'!R420)</f>
        <v/>
      </c>
      <c r="H419" s="13" t="str">
        <f>IF(A419="","",'1. Datos de los empleados'!T420-VLOOKUP(C419,Tbl2_CalculationTool[],3,FALSE))</f>
        <v/>
      </c>
      <c r="I419" s="14" t="str">
        <f>IF(A419="","",('1. Datos de los empleados'!T420-VLOOKUP(C419,Tbl2_CalculationTool[],3,FALSE))/VLOOKUP(C419,Tbl2_CalculationTool[],3,FALSE))</f>
        <v/>
      </c>
      <c r="J419" s="17"/>
      <c r="K419" s="17"/>
      <c r="L419" s="17"/>
      <c r="M419" s="17"/>
      <c r="N419" s="17"/>
      <c r="O419" s="17"/>
      <c r="P419" s="17"/>
    </row>
    <row r="420" spans="1:16" s="87" customFormat="1">
      <c r="A420" s="39" t="str">
        <f>IF('1. Datos de los empleados'!A421="","",'1. Datos de los empleados'!A421)</f>
        <v/>
      </c>
      <c r="B420" s="11" t="str">
        <f>IF('1. Datos de los empleados'!A421="","",'1. Datos de los empleados'!B421)</f>
        <v/>
      </c>
      <c r="C420" s="11" t="str">
        <f>IF('1. Datos de los empleados'!A421="","",'1. Datos de los empleados'!C421)</f>
        <v/>
      </c>
      <c r="D420" s="11" t="str">
        <f>IF('1. Datos de los empleados'!A421="","",'1. Datos de los empleados'!D421)</f>
        <v/>
      </c>
      <c r="E420" s="11" t="str">
        <f>IF('1. Datos de los empleados'!A421="","",'1. Datos de los empleados'!E421)</f>
        <v/>
      </c>
      <c r="F420" s="12" t="str">
        <f>IF('1. Datos de los empleados'!A421="","",'1. Datos de los empleados'!J421+'1. Datos de los empleados'!N421)</f>
        <v/>
      </c>
      <c r="G420" s="12" t="str">
        <f>IF('1. Datos de los empleados'!E421="","",'1. Datos de los empleados'!R421)</f>
        <v/>
      </c>
      <c r="H420" s="13" t="str">
        <f>IF(A420="","",'1. Datos de los empleados'!T421-VLOOKUP(C420,Tbl2_CalculationTool[],3,FALSE))</f>
        <v/>
      </c>
      <c r="I420" s="14" t="str">
        <f>IF(A420="","",('1. Datos de los empleados'!T421-VLOOKUP(C420,Tbl2_CalculationTool[],3,FALSE))/VLOOKUP(C420,Tbl2_CalculationTool[],3,FALSE))</f>
        <v/>
      </c>
      <c r="J420" s="17"/>
      <c r="K420" s="17"/>
      <c r="L420" s="17"/>
      <c r="M420" s="17"/>
      <c r="N420" s="17"/>
      <c r="O420" s="17"/>
      <c r="P420" s="17"/>
    </row>
    <row r="421" spans="1:16" s="87" customFormat="1">
      <c r="A421" s="39" t="str">
        <f>IF('1. Datos de los empleados'!A422="","",'1. Datos de los empleados'!A422)</f>
        <v/>
      </c>
      <c r="B421" s="11" t="str">
        <f>IF('1. Datos de los empleados'!A422="","",'1. Datos de los empleados'!B422)</f>
        <v/>
      </c>
      <c r="C421" s="11" t="str">
        <f>IF('1. Datos de los empleados'!A422="","",'1. Datos de los empleados'!C422)</f>
        <v/>
      </c>
      <c r="D421" s="11" t="str">
        <f>IF('1. Datos de los empleados'!A422="","",'1. Datos de los empleados'!D422)</f>
        <v/>
      </c>
      <c r="E421" s="11" t="str">
        <f>IF('1. Datos de los empleados'!A422="","",'1. Datos de los empleados'!E422)</f>
        <v/>
      </c>
      <c r="F421" s="12" t="str">
        <f>IF('1. Datos de los empleados'!A422="","",'1. Datos de los empleados'!J422+'1. Datos de los empleados'!N422)</f>
        <v/>
      </c>
      <c r="G421" s="12" t="str">
        <f>IF('1. Datos de los empleados'!E422="","",'1. Datos de los empleados'!R422)</f>
        <v/>
      </c>
      <c r="H421" s="13" t="str">
        <f>IF(A421="","",'1. Datos de los empleados'!T422-VLOOKUP(C421,Tbl2_CalculationTool[],3,FALSE))</f>
        <v/>
      </c>
      <c r="I421" s="14" t="str">
        <f>IF(A421="","",('1. Datos de los empleados'!T422-VLOOKUP(C421,Tbl2_CalculationTool[],3,FALSE))/VLOOKUP(C421,Tbl2_CalculationTool[],3,FALSE))</f>
        <v/>
      </c>
      <c r="J421" s="17"/>
      <c r="K421" s="17"/>
      <c r="L421" s="17"/>
      <c r="M421" s="17"/>
      <c r="N421" s="17"/>
      <c r="O421" s="17"/>
      <c r="P421" s="17"/>
    </row>
    <row r="422" spans="1:16" s="87" customFormat="1">
      <c r="A422" s="39" t="str">
        <f>IF('1. Datos de los empleados'!A423="","",'1. Datos de los empleados'!A423)</f>
        <v/>
      </c>
      <c r="B422" s="11" t="str">
        <f>IF('1. Datos de los empleados'!A423="","",'1. Datos de los empleados'!B423)</f>
        <v/>
      </c>
      <c r="C422" s="11" t="str">
        <f>IF('1. Datos de los empleados'!A423="","",'1. Datos de los empleados'!C423)</f>
        <v/>
      </c>
      <c r="D422" s="11" t="str">
        <f>IF('1. Datos de los empleados'!A423="","",'1. Datos de los empleados'!D423)</f>
        <v/>
      </c>
      <c r="E422" s="11" t="str">
        <f>IF('1. Datos de los empleados'!A423="","",'1. Datos de los empleados'!E423)</f>
        <v/>
      </c>
      <c r="F422" s="12" t="str">
        <f>IF('1. Datos de los empleados'!A423="","",'1. Datos de los empleados'!J423+'1. Datos de los empleados'!N423)</f>
        <v/>
      </c>
      <c r="G422" s="12" t="str">
        <f>IF('1. Datos de los empleados'!E423="","",'1. Datos de los empleados'!R423)</f>
        <v/>
      </c>
      <c r="H422" s="13" t="str">
        <f>IF(A422="","",'1. Datos de los empleados'!T423-VLOOKUP(C422,Tbl2_CalculationTool[],3,FALSE))</f>
        <v/>
      </c>
      <c r="I422" s="14" t="str">
        <f>IF(A422="","",('1. Datos de los empleados'!T423-VLOOKUP(C422,Tbl2_CalculationTool[],3,FALSE))/VLOOKUP(C422,Tbl2_CalculationTool[],3,FALSE))</f>
        <v/>
      </c>
      <c r="J422" s="17"/>
      <c r="K422" s="17"/>
      <c r="L422" s="17"/>
      <c r="M422" s="17"/>
      <c r="N422" s="17"/>
      <c r="O422" s="17"/>
      <c r="P422" s="17"/>
    </row>
    <row r="423" spans="1:16" s="87" customFormat="1">
      <c r="A423" s="39" t="str">
        <f>IF('1. Datos de los empleados'!A424="","",'1. Datos de los empleados'!A424)</f>
        <v/>
      </c>
      <c r="B423" s="11" t="str">
        <f>IF('1. Datos de los empleados'!A424="","",'1. Datos de los empleados'!B424)</f>
        <v/>
      </c>
      <c r="C423" s="11" t="str">
        <f>IF('1. Datos de los empleados'!A424="","",'1. Datos de los empleados'!C424)</f>
        <v/>
      </c>
      <c r="D423" s="11" t="str">
        <f>IF('1. Datos de los empleados'!A424="","",'1. Datos de los empleados'!D424)</f>
        <v/>
      </c>
      <c r="E423" s="11" t="str">
        <f>IF('1. Datos de los empleados'!A424="","",'1. Datos de los empleados'!E424)</f>
        <v/>
      </c>
      <c r="F423" s="12" t="str">
        <f>IF('1. Datos de los empleados'!A424="","",'1. Datos de los empleados'!J424+'1. Datos de los empleados'!N424)</f>
        <v/>
      </c>
      <c r="G423" s="12" t="str">
        <f>IF('1. Datos de los empleados'!E424="","",'1. Datos de los empleados'!R424)</f>
        <v/>
      </c>
      <c r="H423" s="13" t="str">
        <f>IF(A423="","",'1. Datos de los empleados'!T424-VLOOKUP(C423,Tbl2_CalculationTool[],3,FALSE))</f>
        <v/>
      </c>
      <c r="I423" s="14" t="str">
        <f>IF(A423="","",('1. Datos de los empleados'!T424-VLOOKUP(C423,Tbl2_CalculationTool[],3,FALSE))/VLOOKUP(C423,Tbl2_CalculationTool[],3,FALSE))</f>
        <v/>
      </c>
      <c r="J423" s="17"/>
      <c r="K423" s="17"/>
      <c r="L423" s="17"/>
      <c r="M423" s="17"/>
      <c r="N423" s="17"/>
      <c r="O423" s="17"/>
      <c r="P423" s="17"/>
    </row>
    <row r="424" spans="1:16" s="87" customFormat="1">
      <c r="A424" s="39" t="str">
        <f>IF('1. Datos de los empleados'!A425="","",'1. Datos de los empleados'!A425)</f>
        <v/>
      </c>
      <c r="B424" s="11" t="str">
        <f>IF('1. Datos de los empleados'!A425="","",'1. Datos de los empleados'!B425)</f>
        <v/>
      </c>
      <c r="C424" s="11" t="str">
        <f>IF('1. Datos de los empleados'!A425="","",'1. Datos de los empleados'!C425)</f>
        <v/>
      </c>
      <c r="D424" s="11" t="str">
        <f>IF('1. Datos de los empleados'!A425="","",'1. Datos de los empleados'!D425)</f>
        <v/>
      </c>
      <c r="E424" s="11" t="str">
        <f>IF('1. Datos de los empleados'!A425="","",'1. Datos de los empleados'!E425)</f>
        <v/>
      </c>
      <c r="F424" s="12" t="str">
        <f>IF('1. Datos de los empleados'!A425="","",'1. Datos de los empleados'!J425+'1. Datos de los empleados'!N425)</f>
        <v/>
      </c>
      <c r="G424" s="12" t="str">
        <f>IF('1. Datos de los empleados'!E425="","",'1. Datos de los empleados'!R425)</f>
        <v/>
      </c>
      <c r="H424" s="13" t="str">
        <f>IF(A424="","",'1. Datos de los empleados'!T425-VLOOKUP(C424,Tbl2_CalculationTool[],3,FALSE))</f>
        <v/>
      </c>
      <c r="I424" s="14" t="str">
        <f>IF(A424="","",('1. Datos de los empleados'!T425-VLOOKUP(C424,Tbl2_CalculationTool[],3,FALSE))/VLOOKUP(C424,Tbl2_CalculationTool[],3,FALSE))</f>
        <v/>
      </c>
      <c r="J424" s="17"/>
      <c r="K424" s="17"/>
      <c r="L424" s="17"/>
      <c r="M424" s="17"/>
      <c r="N424" s="17"/>
      <c r="O424" s="17"/>
      <c r="P424" s="17"/>
    </row>
    <row r="425" spans="1:16" s="87" customFormat="1">
      <c r="A425" s="39" t="str">
        <f>IF('1. Datos de los empleados'!A426="","",'1. Datos de los empleados'!A426)</f>
        <v/>
      </c>
      <c r="B425" s="11" t="str">
        <f>IF('1. Datos de los empleados'!A426="","",'1. Datos de los empleados'!B426)</f>
        <v/>
      </c>
      <c r="C425" s="11" t="str">
        <f>IF('1. Datos de los empleados'!A426="","",'1. Datos de los empleados'!C426)</f>
        <v/>
      </c>
      <c r="D425" s="11" t="str">
        <f>IF('1. Datos de los empleados'!A426="","",'1. Datos de los empleados'!D426)</f>
        <v/>
      </c>
      <c r="E425" s="11" t="str">
        <f>IF('1. Datos de los empleados'!A426="","",'1. Datos de los empleados'!E426)</f>
        <v/>
      </c>
      <c r="F425" s="12" t="str">
        <f>IF('1. Datos de los empleados'!A426="","",'1. Datos de los empleados'!J426+'1. Datos de los empleados'!N426)</f>
        <v/>
      </c>
      <c r="G425" s="12" t="str">
        <f>IF('1. Datos de los empleados'!E426="","",'1. Datos de los empleados'!R426)</f>
        <v/>
      </c>
      <c r="H425" s="13" t="str">
        <f>IF(A425="","",'1. Datos de los empleados'!T426-VLOOKUP(C425,Tbl2_CalculationTool[],3,FALSE))</f>
        <v/>
      </c>
      <c r="I425" s="14" t="str">
        <f>IF(A425="","",('1. Datos de los empleados'!T426-VLOOKUP(C425,Tbl2_CalculationTool[],3,FALSE))/VLOOKUP(C425,Tbl2_CalculationTool[],3,FALSE))</f>
        <v/>
      </c>
      <c r="J425" s="17"/>
      <c r="K425" s="17"/>
      <c r="L425" s="17"/>
      <c r="M425" s="17"/>
      <c r="N425" s="17"/>
      <c r="O425" s="17"/>
      <c r="P425" s="17"/>
    </row>
    <row r="426" spans="1:16" s="87" customFormat="1">
      <c r="A426" s="39" t="str">
        <f>IF('1. Datos de los empleados'!A427="","",'1. Datos de los empleados'!A427)</f>
        <v/>
      </c>
      <c r="B426" s="11" t="str">
        <f>IF('1. Datos de los empleados'!A427="","",'1. Datos de los empleados'!B427)</f>
        <v/>
      </c>
      <c r="C426" s="11" t="str">
        <f>IF('1. Datos de los empleados'!A427="","",'1. Datos de los empleados'!C427)</f>
        <v/>
      </c>
      <c r="D426" s="11" t="str">
        <f>IF('1. Datos de los empleados'!A427="","",'1. Datos de los empleados'!D427)</f>
        <v/>
      </c>
      <c r="E426" s="11" t="str">
        <f>IF('1. Datos de los empleados'!A427="","",'1. Datos de los empleados'!E427)</f>
        <v/>
      </c>
      <c r="F426" s="12" t="str">
        <f>IF('1. Datos de los empleados'!A427="","",'1. Datos de los empleados'!J427+'1. Datos de los empleados'!N427)</f>
        <v/>
      </c>
      <c r="G426" s="12" t="str">
        <f>IF('1. Datos de los empleados'!E427="","",'1. Datos de los empleados'!R427)</f>
        <v/>
      </c>
      <c r="H426" s="13" t="str">
        <f>IF(A426="","",'1. Datos de los empleados'!T427-VLOOKUP(C426,Tbl2_CalculationTool[],3,FALSE))</f>
        <v/>
      </c>
      <c r="I426" s="14" t="str">
        <f>IF(A426="","",('1. Datos de los empleados'!T427-VLOOKUP(C426,Tbl2_CalculationTool[],3,FALSE))/VLOOKUP(C426,Tbl2_CalculationTool[],3,FALSE))</f>
        <v/>
      </c>
      <c r="J426" s="17"/>
      <c r="K426" s="17"/>
      <c r="L426" s="17"/>
      <c r="M426" s="17"/>
      <c r="N426" s="17"/>
      <c r="O426" s="17"/>
      <c r="P426" s="17"/>
    </row>
    <row r="427" spans="1:16" s="87" customFormat="1">
      <c r="A427" s="39" t="str">
        <f>IF('1. Datos de los empleados'!A428="","",'1. Datos de los empleados'!A428)</f>
        <v/>
      </c>
      <c r="B427" s="11" t="str">
        <f>IF('1. Datos de los empleados'!A428="","",'1. Datos de los empleados'!B428)</f>
        <v/>
      </c>
      <c r="C427" s="11" t="str">
        <f>IF('1. Datos de los empleados'!A428="","",'1. Datos de los empleados'!C428)</f>
        <v/>
      </c>
      <c r="D427" s="11" t="str">
        <f>IF('1. Datos de los empleados'!A428="","",'1. Datos de los empleados'!D428)</f>
        <v/>
      </c>
      <c r="E427" s="11" t="str">
        <f>IF('1. Datos de los empleados'!A428="","",'1. Datos de los empleados'!E428)</f>
        <v/>
      </c>
      <c r="F427" s="12" t="str">
        <f>IF('1. Datos de los empleados'!A428="","",'1. Datos de los empleados'!J428+'1. Datos de los empleados'!N428)</f>
        <v/>
      </c>
      <c r="G427" s="12" t="str">
        <f>IF('1. Datos de los empleados'!E428="","",'1. Datos de los empleados'!R428)</f>
        <v/>
      </c>
      <c r="H427" s="13" t="str">
        <f>IF(A427="","",'1. Datos de los empleados'!T428-VLOOKUP(C427,Tbl2_CalculationTool[],3,FALSE))</f>
        <v/>
      </c>
      <c r="I427" s="14" t="str">
        <f>IF(A427="","",('1. Datos de los empleados'!T428-VLOOKUP(C427,Tbl2_CalculationTool[],3,FALSE))/VLOOKUP(C427,Tbl2_CalculationTool[],3,FALSE))</f>
        <v/>
      </c>
      <c r="J427" s="17"/>
      <c r="K427" s="17"/>
      <c r="L427" s="17"/>
      <c r="M427" s="17"/>
      <c r="N427" s="17"/>
      <c r="O427" s="17"/>
      <c r="P427" s="17"/>
    </row>
    <row r="428" spans="1:16" s="87" customFormat="1">
      <c r="A428" s="39" t="str">
        <f>IF('1. Datos de los empleados'!A429="","",'1. Datos de los empleados'!A429)</f>
        <v/>
      </c>
      <c r="B428" s="11" t="str">
        <f>IF('1. Datos de los empleados'!A429="","",'1. Datos de los empleados'!B429)</f>
        <v/>
      </c>
      <c r="C428" s="11" t="str">
        <f>IF('1. Datos de los empleados'!A429="","",'1. Datos de los empleados'!C429)</f>
        <v/>
      </c>
      <c r="D428" s="11" t="str">
        <f>IF('1. Datos de los empleados'!A429="","",'1. Datos de los empleados'!D429)</f>
        <v/>
      </c>
      <c r="E428" s="11" t="str">
        <f>IF('1. Datos de los empleados'!A429="","",'1. Datos de los empleados'!E429)</f>
        <v/>
      </c>
      <c r="F428" s="12" t="str">
        <f>IF('1. Datos de los empleados'!A429="","",'1. Datos de los empleados'!J429+'1. Datos de los empleados'!N429)</f>
        <v/>
      </c>
      <c r="G428" s="12" t="str">
        <f>IF('1. Datos de los empleados'!E429="","",'1. Datos de los empleados'!R429)</f>
        <v/>
      </c>
      <c r="H428" s="13" t="str">
        <f>IF(A428="","",'1. Datos de los empleados'!T429-VLOOKUP(C428,Tbl2_CalculationTool[],3,FALSE))</f>
        <v/>
      </c>
      <c r="I428" s="14" t="str">
        <f>IF(A428="","",('1. Datos de los empleados'!T429-VLOOKUP(C428,Tbl2_CalculationTool[],3,FALSE))/VLOOKUP(C428,Tbl2_CalculationTool[],3,FALSE))</f>
        <v/>
      </c>
      <c r="J428" s="17"/>
      <c r="K428" s="17"/>
      <c r="L428" s="17"/>
      <c r="M428" s="17"/>
      <c r="N428" s="17"/>
      <c r="O428" s="17"/>
      <c r="P428" s="17"/>
    </row>
    <row r="429" spans="1:16" s="87" customFormat="1">
      <c r="A429" s="39" t="str">
        <f>IF('1. Datos de los empleados'!A430="","",'1. Datos de los empleados'!A430)</f>
        <v/>
      </c>
      <c r="B429" s="11" t="str">
        <f>IF('1. Datos de los empleados'!A430="","",'1. Datos de los empleados'!B430)</f>
        <v/>
      </c>
      <c r="C429" s="11" t="str">
        <f>IF('1. Datos de los empleados'!A430="","",'1. Datos de los empleados'!C430)</f>
        <v/>
      </c>
      <c r="D429" s="11" t="str">
        <f>IF('1. Datos de los empleados'!A430="","",'1. Datos de los empleados'!D430)</f>
        <v/>
      </c>
      <c r="E429" s="11" t="str">
        <f>IF('1. Datos de los empleados'!A430="","",'1. Datos de los empleados'!E430)</f>
        <v/>
      </c>
      <c r="F429" s="12" t="str">
        <f>IF('1. Datos de los empleados'!A430="","",'1. Datos de los empleados'!J430+'1. Datos de los empleados'!N430)</f>
        <v/>
      </c>
      <c r="G429" s="12" t="str">
        <f>IF('1. Datos de los empleados'!E430="","",'1. Datos de los empleados'!R430)</f>
        <v/>
      </c>
      <c r="H429" s="13" t="str">
        <f>IF(A429="","",'1. Datos de los empleados'!T430-VLOOKUP(C429,Tbl2_CalculationTool[],3,FALSE))</f>
        <v/>
      </c>
      <c r="I429" s="14" t="str">
        <f>IF(A429="","",('1. Datos de los empleados'!T430-VLOOKUP(C429,Tbl2_CalculationTool[],3,FALSE))/VLOOKUP(C429,Tbl2_CalculationTool[],3,FALSE))</f>
        <v/>
      </c>
      <c r="J429" s="17"/>
      <c r="K429" s="17"/>
      <c r="L429" s="17"/>
      <c r="M429" s="17"/>
      <c r="N429" s="17"/>
      <c r="O429" s="17"/>
      <c r="P429" s="17"/>
    </row>
    <row r="430" spans="1:16" s="87" customFormat="1">
      <c r="A430" s="39" t="str">
        <f>IF('1. Datos de los empleados'!A431="","",'1. Datos de los empleados'!A431)</f>
        <v/>
      </c>
      <c r="B430" s="11" t="str">
        <f>IF('1. Datos de los empleados'!A431="","",'1. Datos de los empleados'!B431)</f>
        <v/>
      </c>
      <c r="C430" s="11" t="str">
        <f>IF('1. Datos de los empleados'!A431="","",'1. Datos de los empleados'!C431)</f>
        <v/>
      </c>
      <c r="D430" s="11" t="str">
        <f>IF('1. Datos de los empleados'!A431="","",'1. Datos de los empleados'!D431)</f>
        <v/>
      </c>
      <c r="E430" s="11" t="str">
        <f>IF('1. Datos de los empleados'!A431="","",'1. Datos de los empleados'!E431)</f>
        <v/>
      </c>
      <c r="F430" s="12" t="str">
        <f>IF('1. Datos de los empleados'!A431="","",'1. Datos de los empleados'!J431+'1. Datos de los empleados'!N431)</f>
        <v/>
      </c>
      <c r="G430" s="12" t="str">
        <f>IF('1. Datos de los empleados'!E431="","",'1. Datos de los empleados'!R431)</f>
        <v/>
      </c>
      <c r="H430" s="13" t="str">
        <f>IF(A430="","",'1. Datos de los empleados'!T431-VLOOKUP(C430,Tbl2_CalculationTool[],3,FALSE))</f>
        <v/>
      </c>
      <c r="I430" s="14" t="str">
        <f>IF(A430="","",('1. Datos de los empleados'!T431-VLOOKUP(C430,Tbl2_CalculationTool[],3,FALSE))/VLOOKUP(C430,Tbl2_CalculationTool[],3,FALSE))</f>
        <v/>
      </c>
      <c r="J430" s="17"/>
      <c r="K430" s="17"/>
      <c r="L430" s="17"/>
      <c r="M430" s="17"/>
      <c r="N430" s="17"/>
      <c r="O430" s="17"/>
      <c r="P430" s="17"/>
    </row>
    <row r="431" spans="1:16" s="87" customFormat="1">
      <c r="A431" s="39" t="str">
        <f>IF('1. Datos de los empleados'!A432="","",'1. Datos de los empleados'!A432)</f>
        <v/>
      </c>
      <c r="B431" s="11" t="str">
        <f>IF('1. Datos de los empleados'!A432="","",'1. Datos de los empleados'!B432)</f>
        <v/>
      </c>
      <c r="C431" s="11" t="str">
        <f>IF('1. Datos de los empleados'!A432="","",'1. Datos de los empleados'!C432)</f>
        <v/>
      </c>
      <c r="D431" s="11" t="str">
        <f>IF('1. Datos de los empleados'!A432="","",'1. Datos de los empleados'!D432)</f>
        <v/>
      </c>
      <c r="E431" s="11" t="str">
        <f>IF('1. Datos de los empleados'!A432="","",'1. Datos de los empleados'!E432)</f>
        <v/>
      </c>
      <c r="F431" s="12" t="str">
        <f>IF('1. Datos de los empleados'!A432="","",'1. Datos de los empleados'!J432+'1. Datos de los empleados'!N432)</f>
        <v/>
      </c>
      <c r="G431" s="12" t="str">
        <f>IF('1. Datos de los empleados'!E432="","",'1. Datos de los empleados'!R432)</f>
        <v/>
      </c>
      <c r="H431" s="13" t="str">
        <f>IF(A431="","",'1. Datos de los empleados'!T432-VLOOKUP(C431,Tbl2_CalculationTool[],3,FALSE))</f>
        <v/>
      </c>
      <c r="I431" s="14" t="str">
        <f>IF(A431="","",('1. Datos de los empleados'!T432-VLOOKUP(C431,Tbl2_CalculationTool[],3,FALSE))/VLOOKUP(C431,Tbl2_CalculationTool[],3,FALSE))</f>
        <v/>
      </c>
      <c r="J431" s="17"/>
      <c r="K431" s="17"/>
      <c r="L431" s="17"/>
      <c r="M431" s="17"/>
      <c r="N431" s="17"/>
      <c r="O431" s="17"/>
      <c r="P431" s="17"/>
    </row>
    <row r="432" spans="1:16" s="87" customFormat="1">
      <c r="A432" s="39" t="str">
        <f>IF('1. Datos de los empleados'!A433="","",'1. Datos de los empleados'!A433)</f>
        <v/>
      </c>
      <c r="B432" s="11" t="str">
        <f>IF('1. Datos de los empleados'!A433="","",'1. Datos de los empleados'!B433)</f>
        <v/>
      </c>
      <c r="C432" s="11" t="str">
        <f>IF('1. Datos de los empleados'!A433="","",'1. Datos de los empleados'!C433)</f>
        <v/>
      </c>
      <c r="D432" s="11" t="str">
        <f>IF('1. Datos de los empleados'!A433="","",'1. Datos de los empleados'!D433)</f>
        <v/>
      </c>
      <c r="E432" s="11" t="str">
        <f>IF('1. Datos de los empleados'!A433="","",'1. Datos de los empleados'!E433)</f>
        <v/>
      </c>
      <c r="F432" s="12" t="str">
        <f>IF('1. Datos de los empleados'!A433="","",'1. Datos de los empleados'!J433+'1. Datos de los empleados'!N433)</f>
        <v/>
      </c>
      <c r="G432" s="12" t="str">
        <f>IF('1. Datos de los empleados'!E433="","",'1. Datos de los empleados'!R433)</f>
        <v/>
      </c>
      <c r="H432" s="13" t="str">
        <f>IF(A432="","",'1. Datos de los empleados'!T433-VLOOKUP(C432,Tbl2_CalculationTool[],3,FALSE))</f>
        <v/>
      </c>
      <c r="I432" s="14" t="str">
        <f>IF(A432="","",('1. Datos de los empleados'!T433-VLOOKUP(C432,Tbl2_CalculationTool[],3,FALSE))/VLOOKUP(C432,Tbl2_CalculationTool[],3,FALSE))</f>
        <v/>
      </c>
      <c r="J432" s="17"/>
      <c r="K432" s="17"/>
      <c r="L432" s="17"/>
      <c r="M432" s="17"/>
      <c r="N432" s="17"/>
      <c r="O432" s="17"/>
      <c r="P432" s="17"/>
    </row>
    <row r="433" spans="1:16" s="87" customFormat="1">
      <c r="A433" s="39" t="str">
        <f>IF('1. Datos de los empleados'!A434="","",'1. Datos de los empleados'!A434)</f>
        <v/>
      </c>
      <c r="B433" s="11" t="str">
        <f>IF('1. Datos de los empleados'!A434="","",'1. Datos de los empleados'!B434)</f>
        <v/>
      </c>
      <c r="C433" s="11" t="str">
        <f>IF('1. Datos de los empleados'!A434="","",'1. Datos de los empleados'!C434)</f>
        <v/>
      </c>
      <c r="D433" s="11" t="str">
        <f>IF('1. Datos de los empleados'!A434="","",'1. Datos de los empleados'!D434)</f>
        <v/>
      </c>
      <c r="E433" s="11" t="str">
        <f>IF('1. Datos de los empleados'!A434="","",'1. Datos de los empleados'!E434)</f>
        <v/>
      </c>
      <c r="F433" s="12" t="str">
        <f>IF('1. Datos de los empleados'!A434="","",'1. Datos de los empleados'!J434+'1. Datos de los empleados'!N434)</f>
        <v/>
      </c>
      <c r="G433" s="12" t="str">
        <f>IF('1. Datos de los empleados'!E434="","",'1. Datos de los empleados'!R434)</f>
        <v/>
      </c>
      <c r="H433" s="13" t="str">
        <f>IF(A433="","",'1. Datos de los empleados'!T434-VLOOKUP(C433,Tbl2_CalculationTool[],3,FALSE))</f>
        <v/>
      </c>
      <c r="I433" s="14" t="str">
        <f>IF(A433="","",('1. Datos de los empleados'!T434-VLOOKUP(C433,Tbl2_CalculationTool[],3,FALSE))/VLOOKUP(C433,Tbl2_CalculationTool[],3,FALSE))</f>
        <v/>
      </c>
      <c r="J433" s="17"/>
      <c r="K433" s="17"/>
      <c r="L433" s="17"/>
      <c r="M433" s="17"/>
      <c r="N433" s="17"/>
      <c r="O433" s="17"/>
      <c r="P433" s="17"/>
    </row>
    <row r="434" spans="1:16" s="87" customFormat="1">
      <c r="A434" s="39" t="str">
        <f>IF('1. Datos de los empleados'!A435="","",'1. Datos de los empleados'!A435)</f>
        <v/>
      </c>
      <c r="B434" s="11" t="str">
        <f>IF('1. Datos de los empleados'!A435="","",'1. Datos de los empleados'!B435)</f>
        <v/>
      </c>
      <c r="C434" s="11" t="str">
        <f>IF('1. Datos de los empleados'!A435="","",'1. Datos de los empleados'!C435)</f>
        <v/>
      </c>
      <c r="D434" s="11" t="str">
        <f>IF('1. Datos de los empleados'!A435="","",'1. Datos de los empleados'!D435)</f>
        <v/>
      </c>
      <c r="E434" s="11" t="str">
        <f>IF('1. Datos de los empleados'!A435="","",'1. Datos de los empleados'!E435)</f>
        <v/>
      </c>
      <c r="F434" s="12" t="str">
        <f>IF('1. Datos de los empleados'!A435="","",'1. Datos de los empleados'!J435+'1. Datos de los empleados'!N435)</f>
        <v/>
      </c>
      <c r="G434" s="12" t="str">
        <f>IF('1. Datos de los empleados'!E435="","",'1. Datos de los empleados'!R435)</f>
        <v/>
      </c>
      <c r="H434" s="13" t="str">
        <f>IF(A434="","",'1. Datos de los empleados'!T435-VLOOKUP(C434,Tbl2_CalculationTool[],3,FALSE))</f>
        <v/>
      </c>
      <c r="I434" s="14" t="str">
        <f>IF(A434="","",('1. Datos de los empleados'!T435-VLOOKUP(C434,Tbl2_CalculationTool[],3,FALSE))/VLOOKUP(C434,Tbl2_CalculationTool[],3,FALSE))</f>
        <v/>
      </c>
      <c r="J434" s="17"/>
      <c r="K434" s="17"/>
      <c r="L434" s="17"/>
      <c r="M434" s="17"/>
      <c r="N434" s="17"/>
      <c r="O434" s="17"/>
      <c r="P434" s="17"/>
    </row>
    <row r="435" spans="1:16" s="87" customFormat="1">
      <c r="A435" s="39" t="str">
        <f>IF('1. Datos de los empleados'!A436="","",'1. Datos de los empleados'!A436)</f>
        <v/>
      </c>
      <c r="B435" s="11" t="str">
        <f>IF('1. Datos de los empleados'!A436="","",'1. Datos de los empleados'!B436)</f>
        <v/>
      </c>
      <c r="C435" s="11" t="str">
        <f>IF('1. Datos de los empleados'!A436="","",'1. Datos de los empleados'!C436)</f>
        <v/>
      </c>
      <c r="D435" s="11" t="str">
        <f>IF('1. Datos de los empleados'!A436="","",'1. Datos de los empleados'!D436)</f>
        <v/>
      </c>
      <c r="E435" s="11" t="str">
        <f>IF('1. Datos de los empleados'!A436="","",'1. Datos de los empleados'!E436)</f>
        <v/>
      </c>
      <c r="F435" s="12" t="str">
        <f>IF('1. Datos de los empleados'!A436="","",'1. Datos de los empleados'!J436+'1. Datos de los empleados'!N436)</f>
        <v/>
      </c>
      <c r="G435" s="12" t="str">
        <f>IF('1. Datos de los empleados'!E436="","",'1. Datos de los empleados'!R436)</f>
        <v/>
      </c>
      <c r="H435" s="13" t="str">
        <f>IF(A435="","",'1. Datos de los empleados'!T436-VLOOKUP(C435,Tbl2_CalculationTool[],3,FALSE))</f>
        <v/>
      </c>
      <c r="I435" s="14" t="str">
        <f>IF(A435="","",('1. Datos de los empleados'!T436-VLOOKUP(C435,Tbl2_CalculationTool[],3,FALSE))/VLOOKUP(C435,Tbl2_CalculationTool[],3,FALSE))</f>
        <v/>
      </c>
      <c r="J435" s="17"/>
      <c r="K435" s="17"/>
      <c r="L435" s="17"/>
      <c r="M435" s="17"/>
      <c r="N435" s="17"/>
      <c r="O435" s="17"/>
      <c r="P435" s="17"/>
    </row>
    <row r="436" spans="1:16" s="87" customFormat="1">
      <c r="A436" s="39" t="str">
        <f>IF('1. Datos de los empleados'!A437="","",'1. Datos de los empleados'!A437)</f>
        <v/>
      </c>
      <c r="B436" s="11" t="str">
        <f>IF('1. Datos de los empleados'!A437="","",'1. Datos de los empleados'!B437)</f>
        <v/>
      </c>
      <c r="C436" s="11" t="str">
        <f>IF('1. Datos de los empleados'!A437="","",'1. Datos de los empleados'!C437)</f>
        <v/>
      </c>
      <c r="D436" s="11" t="str">
        <f>IF('1. Datos de los empleados'!A437="","",'1. Datos de los empleados'!D437)</f>
        <v/>
      </c>
      <c r="E436" s="11" t="str">
        <f>IF('1. Datos de los empleados'!A437="","",'1. Datos de los empleados'!E437)</f>
        <v/>
      </c>
      <c r="F436" s="12" t="str">
        <f>IF('1. Datos de los empleados'!A437="","",'1. Datos de los empleados'!J437+'1. Datos de los empleados'!N437)</f>
        <v/>
      </c>
      <c r="G436" s="12" t="str">
        <f>IF('1. Datos de los empleados'!E437="","",'1. Datos de los empleados'!R437)</f>
        <v/>
      </c>
      <c r="H436" s="13" t="str">
        <f>IF(A436="","",'1. Datos de los empleados'!T437-VLOOKUP(C436,Tbl2_CalculationTool[],3,FALSE))</f>
        <v/>
      </c>
      <c r="I436" s="14" t="str">
        <f>IF(A436="","",('1. Datos de los empleados'!T437-VLOOKUP(C436,Tbl2_CalculationTool[],3,FALSE))/VLOOKUP(C436,Tbl2_CalculationTool[],3,FALSE))</f>
        <v/>
      </c>
      <c r="J436" s="17"/>
      <c r="K436" s="17"/>
      <c r="L436" s="17"/>
      <c r="M436" s="17"/>
      <c r="N436" s="17"/>
      <c r="O436" s="17"/>
      <c r="P436" s="17"/>
    </row>
    <row r="437" spans="1:16" s="87" customFormat="1">
      <c r="A437" s="39" t="str">
        <f>IF('1. Datos de los empleados'!A438="","",'1. Datos de los empleados'!A438)</f>
        <v/>
      </c>
      <c r="B437" s="11" t="str">
        <f>IF('1. Datos de los empleados'!A438="","",'1. Datos de los empleados'!B438)</f>
        <v/>
      </c>
      <c r="C437" s="11" t="str">
        <f>IF('1. Datos de los empleados'!A438="","",'1. Datos de los empleados'!C438)</f>
        <v/>
      </c>
      <c r="D437" s="11" t="str">
        <f>IF('1. Datos de los empleados'!A438="","",'1. Datos de los empleados'!D438)</f>
        <v/>
      </c>
      <c r="E437" s="11" t="str">
        <f>IF('1. Datos de los empleados'!A438="","",'1. Datos de los empleados'!E438)</f>
        <v/>
      </c>
      <c r="F437" s="12" t="str">
        <f>IF('1. Datos de los empleados'!A438="","",'1. Datos de los empleados'!J438+'1. Datos de los empleados'!N438)</f>
        <v/>
      </c>
      <c r="G437" s="12" t="str">
        <f>IF('1. Datos de los empleados'!E438="","",'1. Datos de los empleados'!R438)</f>
        <v/>
      </c>
      <c r="H437" s="13" t="str">
        <f>IF(A437="","",'1. Datos de los empleados'!T438-VLOOKUP(C437,Tbl2_CalculationTool[],3,FALSE))</f>
        <v/>
      </c>
      <c r="I437" s="14" t="str">
        <f>IF(A437="","",('1. Datos de los empleados'!T438-VLOOKUP(C437,Tbl2_CalculationTool[],3,FALSE))/VLOOKUP(C437,Tbl2_CalculationTool[],3,FALSE))</f>
        <v/>
      </c>
      <c r="J437" s="17"/>
      <c r="K437" s="17"/>
      <c r="L437" s="17"/>
      <c r="M437" s="17"/>
      <c r="N437" s="17"/>
      <c r="O437" s="17"/>
      <c r="P437" s="17"/>
    </row>
    <row r="438" spans="1:16" s="87" customFormat="1">
      <c r="A438" s="39" t="str">
        <f>IF('1. Datos de los empleados'!A439="","",'1. Datos de los empleados'!A439)</f>
        <v/>
      </c>
      <c r="B438" s="11" t="str">
        <f>IF('1. Datos de los empleados'!A439="","",'1. Datos de los empleados'!B439)</f>
        <v/>
      </c>
      <c r="C438" s="11" t="str">
        <f>IF('1. Datos de los empleados'!A439="","",'1. Datos de los empleados'!C439)</f>
        <v/>
      </c>
      <c r="D438" s="11" t="str">
        <f>IF('1. Datos de los empleados'!A439="","",'1. Datos de los empleados'!D439)</f>
        <v/>
      </c>
      <c r="E438" s="11" t="str">
        <f>IF('1. Datos de los empleados'!A439="","",'1. Datos de los empleados'!E439)</f>
        <v/>
      </c>
      <c r="F438" s="12" t="str">
        <f>IF('1. Datos de los empleados'!A439="","",'1. Datos de los empleados'!J439+'1. Datos de los empleados'!N439)</f>
        <v/>
      </c>
      <c r="G438" s="12" t="str">
        <f>IF('1. Datos de los empleados'!E439="","",'1. Datos de los empleados'!R439)</f>
        <v/>
      </c>
      <c r="H438" s="13" t="str">
        <f>IF(A438="","",'1. Datos de los empleados'!T439-VLOOKUP(C438,Tbl2_CalculationTool[],3,FALSE))</f>
        <v/>
      </c>
      <c r="I438" s="14" t="str">
        <f>IF(A438="","",('1. Datos de los empleados'!T439-VLOOKUP(C438,Tbl2_CalculationTool[],3,FALSE))/VLOOKUP(C438,Tbl2_CalculationTool[],3,FALSE))</f>
        <v/>
      </c>
      <c r="J438" s="17"/>
      <c r="K438" s="17"/>
      <c r="L438" s="17"/>
      <c r="M438" s="17"/>
      <c r="N438" s="17"/>
      <c r="O438" s="17"/>
      <c r="P438" s="17"/>
    </row>
    <row r="439" spans="1:16" s="87" customFormat="1">
      <c r="A439" s="39" t="str">
        <f>IF('1. Datos de los empleados'!A440="","",'1. Datos de los empleados'!A440)</f>
        <v/>
      </c>
      <c r="B439" s="11" t="str">
        <f>IF('1. Datos de los empleados'!A440="","",'1. Datos de los empleados'!B440)</f>
        <v/>
      </c>
      <c r="C439" s="11" t="str">
        <f>IF('1. Datos de los empleados'!A440="","",'1. Datos de los empleados'!C440)</f>
        <v/>
      </c>
      <c r="D439" s="11" t="str">
        <f>IF('1. Datos de los empleados'!A440="","",'1. Datos de los empleados'!D440)</f>
        <v/>
      </c>
      <c r="E439" s="11" t="str">
        <f>IF('1. Datos de los empleados'!A440="","",'1. Datos de los empleados'!E440)</f>
        <v/>
      </c>
      <c r="F439" s="12" t="str">
        <f>IF('1. Datos de los empleados'!A440="","",'1. Datos de los empleados'!J440+'1. Datos de los empleados'!N440)</f>
        <v/>
      </c>
      <c r="G439" s="12" t="str">
        <f>IF('1. Datos de los empleados'!E440="","",'1. Datos de los empleados'!R440)</f>
        <v/>
      </c>
      <c r="H439" s="13" t="str">
        <f>IF(A439="","",'1. Datos de los empleados'!T440-VLOOKUP(C439,Tbl2_CalculationTool[],3,FALSE))</f>
        <v/>
      </c>
      <c r="I439" s="14" t="str">
        <f>IF(A439="","",('1. Datos de los empleados'!T440-VLOOKUP(C439,Tbl2_CalculationTool[],3,FALSE))/VLOOKUP(C439,Tbl2_CalculationTool[],3,FALSE))</f>
        <v/>
      </c>
      <c r="J439" s="17"/>
      <c r="K439" s="17"/>
      <c r="L439" s="17"/>
      <c r="M439" s="17"/>
      <c r="N439" s="17"/>
      <c r="O439" s="17"/>
      <c r="P439" s="17"/>
    </row>
    <row r="440" spans="1:16" s="87" customFormat="1">
      <c r="A440" s="39" t="str">
        <f>IF('1. Datos de los empleados'!A441="","",'1. Datos de los empleados'!A441)</f>
        <v/>
      </c>
      <c r="B440" s="11" t="str">
        <f>IF('1. Datos de los empleados'!A441="","",'1. Datos de los empleados'!B441)</f>
        <v/>
      </c>
      <c r="C440" s="11" t="str">
        <f>IF('1. Datos de los empleados'!A441="","",'1. Datos de los empleados'!C441)</f>
        <v/>
      </c>
      <c r="D440" s="11" t="str">
        <f>IF('1. Datos de los empleados'!A441="","",'1. Datos de los empleados'!D441)</f>
        <v/>
      </c>
      <c r="E440" s="11" t="str">
        <f>IF('1. Datos de los empleados'!A441="","",'1. Datos de los empleados'!E441)</f>
        <v/>
      </c>
      <c r="F440" s="12" t="str">
        <f>IF('1. Datos de los empleados'!A441="","",'1. Datos de los empleados'!J441+'1. Datos de los empleados'!N441)</f>
        <v/>
      </c>
      <c r="G440" s="12" t="str">
        <f>IF('1. Datos de los empleados'!E441="","",'1. Datos de los empleados'!R441)</f>
        <v/>
      </c>
      <c r="H440" s="13" t="str">
        <f>IF(A440="","",'1. Datos de los empleados'!T441-VLOOKUP(C440,Tbl2_CalculationTool[],3,FALSE))</f>
        <v/>
      </c>
      <c r="I440" s="14" t="str">
        <f>IF(A440="","",('1. Datos de los empleados'!T441-VLOOKUP(C440,Tbl2_CalculationTool[],3,FALSE))/VLOOKUP(C440,Tbl2_CalculationTool[],3,FALSE))</f>
        <v/>
      </c>
      <c r="J440" s="17"/>
      <c r="K440" s="17"/>
      <c r="L440" s="17"/>
      <c r="M440" s="17"/>
      <c r="N440" s="17"/>
      <c r="O440" s="17"/>
      <c r="P440" s="17"/>
    </row>
    <row r="441" spans="1:16" s="87" customFormat="1">
      <c r="A441" s="39" t="str">
        <f>IF('1. Datos de los empleados'!A442="","",'1. Datos de los empleados'!A442)</f>
        <v/>
      </c>
      <c r="B441" s="11" t="str">
        <f>IF('1. Datos de los empleados'!A442="","",'1. Datos de los empleados'!B442)</f>
        <v/>
      </c>
      <c r="C441" s="11" t="str">
        <f>IF('1. Datos de los empleados'!A442="","",'1. Datos de los empleados'!C442)</f>
        <v/>
      </c>
      <c r="D441" s="11" t="str">
        <f>IF('1. Datos de los empleados'!A442="","",'1. Datos de los empleados'!D442)</f>
        <v/>
      </c>
      <c r="E441" s="11" t="str">
        <f>IF('1. Datos de los empleados'!A442="","",'1. Datos de los empleados'!E442)</f>
        <v/>
      </c>
      <c r="F441" s="12" t="str">
        <f>IF('1. Datos de los empleados'!A442="","",'1. Datos de los empleados'!J442+'1. Datos de los empleados'!N442)</f>
        <v/>
      </c>
      <c r="G441" s="12" t="str">
        <f>IF('1. Datos de los empleados'!E442="","",'1. Datos de los empleados'!R442)</f>
        <v/>
      </c>
      <c r="H441" s="13" t="str">
        <f>IF(A441="","",'1. Datos de los empleados'!T442-VLOOKUP(C441,Tbl2_CalculationTool[],3,FALSE))</f>
        <v/>
      </c>
      <c r="I441" s="14" t="str">
        <f>IF(A441="","",('1. Datos de los empleados'!T442-VLOOKUP(C441,Tbl2_CalculationTool[],3,FALSE))/VLOOKUP(C441,Tbl2_CalculationTool[],3,FALSE))</f>
        <v/>
      </c>
      <c r="J441" s="17"/>
      <c r="K441" s="17"/>
      <c r="L441" s="17"/>
      <c r="M441" s="17"/>
      <c r="N441" s="17"/>
      <c r="O441" s="17"/>
      <c r="P441" s="17"/>
    </row>
    <row r="442" spans="1:16" s="87" customFormat="1">
      <c r="A442" s="39" t="str">
        <f>IF('1. Datos de los empleados'!A443="","",'1. Datos de los empleados'!A443)</f>
        <v/>
      </c>
      <c r="B442" s="11" t="str">
        <f>IF('1. Datos de los empleados'!A443="","",'1. Datos de los empleados'!B443)</f>
        <v/>
      </c>
      <c r="C442" s="11" t="str">
        <f>IF('1. Datos de los empleados'!A443="","",'1. Datos de los empleados'!C443)</f>
        <v/>
      </c>
      <c r="D442" s="11" t="str">
        <f>IF('1. Datos de los empleados'!A443="","",'1. Datos de los empleados'!D443)</f>
        <v/>
      </c>
      <c r="E442" s="11" t="str">
        <f>IF('1. Datos de los empleados'!A443="","",'1. Datos de los empleados'!E443)</f>
        <v/>
      </c>
      <c r="F442" s="12" t="str">
        <f>IF('1. Datos de los empleados'!A443="","",'1. Datos de los empleados'!J443+'1. Datos de los empleados'!N443)</f>
        <v/>
      </c>
      <c r="G442" s="12" t="str">
        <f>IF('1. Datos de los empleados'!E443="","",'1. Datos de los empleados'!R443)</f>
        <v/>
      </c>
      <c r="H442" s="13" t="str">
        <f>IF(A442="","",'1. Datos de los empleados'!T443-VLOOKUP(C442,Tbl2_CalculationTool[],3,FALSE))</f>
        <v/>
      </c>
      <c r="I442" s="14" t="str">
        <f>IF(A442="","",('1. Datos de los empleados'!T443-VLOOKUP(C442,Tbl2_CalculationTool[],3,FALSE))/VLOOKUP(C442,Tbl2_CalculationTool[],3,FALSE))</f>
        <v/>
      </c>
      <c r="J442" s="17"/>
      <c r="K442" s="17"/>
      <c r="L442" s="17"/>
      <c r="M442" s="17"/>
      <c r="N442" s="17"/>
      <c r="O442" s="17"/>
      <c r="P442" s="17"/>
    </row>
    <row r="443" spans="1:16" s="87" customFormat="1">
      <c r="A443" s="39" t="str">
        <f>IF('1. Datos de los empleados'!A444="","",'1. Datos de los empleados'!A444)</f>
        <v/>
      </c>
      <c r="B443" s="11" t="str">
        <f>IF('1. Datos de los empleados'!A444="","",'1. Datos de los empleados'!B444)</f>
        <v/>
      </c>
      <c r="C443" s="11" t="str">
        <f>IF('1. Datos de los empleados'!A444="","",'1. Datos de los empleados'!C444)</f>
        <v/>
      </c>
      <c r="D443" s="11" t="str">
        <f>IF('1. Datos de los empleados'!A444="","",'1. Datos de los empleados'!D444)</f>
        <v/>
      </c>
      <c r="E443" s="11" t="str">
        <f>IF('1. Datos de los empleados'!A444="","",'1. Datos de los empleados'!E444)</f>
        <v/>
      </c>
      <c r="F443" s="12" t="str">
        <f>IF('1. Datos de los empleados'!A444="","",'1. Datos de los empleados'!J444+'1. Datos de los empleados'!N444)</f>
        <v/>
      </c>
      <c r="G443" s="12" t="str">
        <f>IF('1. Datos de los empleados'!E444="","",'1. Datos de los empleados'!R444)</f>
        <v/>
      </c>
      <c r="H443" s="13" t="str">
        <f>IF(A443="","",'1. Datos de los empleados'!T444-VLOOKUP(C443,Tbl2_CalculationTool[],3,FALSE))</f>
        <v/>
      </c>
      <c r="I443" s="14" t="str">
        <f>IF(A443="","",('1. Datos de los empleados'!T444-VLOOKUP(C443,Tbl2_CalculationTool[],3,FALSE))/VLOOKUP(C443,Tbl2_CalculationTool[],3,FALSE))</f>
        <v/>
      </c>
      <c r="J443" s="17"/>
      <c r="K443" s="17"/>
      <c r="L443" s="17"/>
      <c r="M443" s="17"/>
      <c r="N443" s="17"/>
      <c r="O443" s="17"/>
      <c r="P443" s="17"/>
    </row>
    <row r="444" spans="1:16" s="87" customFormat="1">
      <c r="A444" s="39" t="str">
        <f>IF('1. Datos de los empleados'!A445="","",'1. Datos de los empleados'!A445)</f>
        <v/>
      </c>
      <c r="B444" s="11" t="str">
        <f>IF('1. Datos de los empleados'!A445="","",'1. Datos de los empleados'!B445)</f>
        <v/>
      </c>
      <c r="C444" s="11" t="str">
        <f>IF('1. Datos de los empleados'!A445="","",'1. Datos de los empleados'!C445)</f>
        <v/>
      </c>
      <c r="D444" s="11" t="str">
        <f>IF('1. Datos de los empleados'!A445="","",'1. Datos de los empleados'!D445)</f>
        <v/>
      </c>
      <c r="E444" s="11" t="str">
        <f>IF('1. Datos de los empleados'!A445="","",'1. Datos de los empleados'!E445)</f>
        <v/>
      </c>
      <c r="F444" s="12" t="str">
        <f>IF('1. Datos de los empleados'!A445="","",'1. Datos de los empleados'!J445+'1. Datos de los empleados'!N445)</f>
        <v/>
      </c>
      <c r="G444" s="12" t="str">
        <f>IF('1. Datos de los empleados'!E445="","",'1. Datos de los empleados'!R445)</f>
        <v/>
      </c>
      <c r="H444" s="13" t="str">
        <f>IF(A444="","",'1. Datos de los empleados'!T445-VLOOKUP(C444,Tbl2_CalculationTool[],3,FALSE))</f>
        <v/>
      </c>
      <c r="I444" s="14" t="str">
        <f>IF(A444="","",('1. Datos de los empleados'!T445-VLOOKUP(C444,Tbl2_CalculationTool[],3,FALSE))/VLOOKUP(C444,Tbl2_CalculationTool[],3,FALSE))</f>
        <v/>
      </c>
      <c r="J444" s="17"/>
      <c r="K444" s="17"/>
      <c r="L444" s="17"/>
      <c r="M444" s="17"/>
      <c r="N444" s="17"/>
      <c r="O444" s="17"/>
      <c r="P444" s="17"/>
    </row>
    <row r="445" spans="1:16" s="87" customFormat="1">
      <c r="A445" s="39" t="str">
        <f>IF('1. Datos de los empleados'!A446="","",'1. Datos de los empleados'!A446)</f>
        <v/>
      </c>
      <c r="B445" s="11" t="str">
        <f>IF('1. Datos de los empleados'!A446="","",'1. Datos de los empleados'!B446)</f>
        <v/>
      </c>
      <c r="C445" s="11" t="str">
        <f>IF('1. Datos de los empleados'!A446="","",'1. Datos de los empleados'!C446)</f>
        <v/>
      </c>
      <c r="D445" s="11" t="str">
        <f>IF('1. Datos de los empleados'!A446="","",'1. Datos de los empleados'!D446)</f>
        <v/>
      </c>
      <c r="E445" s="11" t="str">
        <f>IF('1. Datos de los empleados'!A446="","",'1. Datos de los empleados'!E446)</f>
        <v/>
      </c>
      <c r="F445" s="12" t="str">
        <f>IF('1. Datos de los empleados'!A446="","",'1. Datos de los empleados'!J446+'1. Datos de los empleados'!N446)</f>
        <v/>
      </c>
      <c r="G445" s="12" t="str">
        <f>IF('1. Datos de los empleados'!E446="","",'1. Datos de los empleados'!R446)</f>
        <v/>
      </c>
      <c r="H445" s="13" t="str">
        <f>IF(A445="","",'1. Datos de los empleados'!T446-VLOOKUP(C445,Tbl2_CalculationTool[],3,FALSE))</f>
        <v/>
      </c>
      <c r="I445" s="14" t="str">
        <f>IF(A445="","",('1. Datos de los empleados'!T446-VLOOKUP(C445,Tbl2_CalculationTool[],3,FALSE))/VLOOKUP(C445,Tbl2_CalculationTool[],3,FALSE))</f>
        <v/>
      </c>
      <c r="J445" s="17"/>
      <c r="K445" s="17"/>
      <c r="L445" s="17"/>
      <c r="M445" s="17"/>
      <c r="N445" s="17"/>
      <c r="O445" s="17"/>
      <c r="P445" s="17"/>
    </row>
    <row r="446" spans="1:16" s="87" customFormat="1">
      <c r="A446" s="39" t="str">
        <f>IF('1. Datos de los empleados'!A447="","",'1. Datos de los empleados'!A447)</f>
        <v/>
      </c>
      <c r="B446" s="11" t="str">
        <f>IF('1. Datos de los empleados'!A447="","",'1. Datos de los empleados'!B447)</f>
        <v/>
      </c>
      <c r="C446" s="11" t="str">
        <f>IF('1. Datos de los empleados'!A447="","",'1. Datos de los empleados'!C447)</f>
        <v/>
      </c>
      <c r="D446" s="11" t="str">
        <f>IF('1. Datos de los empleados'!A447="","",'1. Datos de los empleados'!D447)</f>
        <v/>
      </c>
      <c r="E446" s="11" t="str">
        <f>IF('1. Datos de los empleados'!A447="","",'1. Datos de los empleados'!E447)</f>
        <v/>
      </c>
      <c r="F446" s="12" t="str">
        <f>IF('1. Datos de los empleados'!A447="","",'1. Datos de los empleados'!J447+'1. Datos de los empleados'!N447)</f>
        <v/>
      </c>
      <c r="G446" s="12" t="str">
        <f>IF('1. Datos de los empleados'!E447="","",'1. Datos de los empleados'!R447)</f>
        <v/>
      </c>
      <c r="H446" s="13" t="str">
        <f>IF(A446="","",'1. Datos de los empleados'!T447-VLOOKUP(C446,Tbl2_CalculationTool[],3,FALSE))</f>
        <v/>
      </c>
      <c r="I446" s="14" t="str">
        <f>IF(A446="","",('1. Datos de los empleados'!T447-VLOOKUP(C446,Tbl2_CalculationTool[],3,FALSE))/VLOOKUP(C446,Tbl2_CalculationTool[],3,FALSE))</f>
        <v/>
      </c>
      <c r="J446" s="17"/>
      <c r="K446" s="17"/>
      <c r="L446" s="17"/>
      <c r="M446" s="17"/>
      <c r="N446" s="17"/>
      <c r="O446" s="17"/>
      <c r="P446" s="17"/>
    </row>
    <row r="447" spans="1:16" s="87" customFormat="1">
      <c r="A447" s="39" t="str">
        <f>IF('1. Datos de los empleados'!A448="","",'1. Datos de los empleados'!A448)</f>
        <v/>
      </c>
      <c r="B447" s="11" t="str">
        <f>IF('1. Datos de los empleados'!A448="","",'1. Datos de los empleados'!B448)</f>
        <v/>
      </c>
      <c r="C447" s="11" t="str">
        <f>IF('1. Datos de los empleados'!A448="","",'1. Datos de los empleados'!C448)</f>
        <v/>
      </c>
      <c r="D447" s="11" t="str">
        <f>IF('1. Datos de los empleados'!A448="","",'1. Datos de los empleados'!D448)</f>
        <v/>
      </c>
      <c r="E447" s="11" t="str">
        <f>IF('1. Datos de los empleados'!A448="","",'1. Datos de los empleados'!E448)</f>
        <v/>
      </c>
      <c r="F447" s="12" t="str">
        <f>IF('1. Datos de los empleados'!A448="","",'1. Datos de los empleados'!J448+'1. Datos de los empleados'!N448)</f>
        <v/>
      </c>
      <c r="G447" s="12" t="str">
        <f>IF('1. Datos de los empleados'!E448="","",'1. Datos de los empleados'!R448)</f>
        <v/>
      </c>
      <c r="H447" s="13" t="str">
        <f>IF(A447="","",'1. Datos de los empleados'!T448-VLOOKUP(C447,Tbl2_CalculationTool[],3,FALSE))</f>
        <v/>
      </c>
      <c r="I447" s="14" t="str">
        <f>IF(A447="","",('1. Datos de los empleados'!T448-VLOOKUP(C447,Tbl2_CalculationTool[],3,FALSE))/VLOOKUP(C447,Tbl2_CalculationTool[],3,FALSE))</f>
        <v/>
      </c>
      <c r="J447" s="17"/>
      <c r="K447" s="17"/>
      <c r="L447" s="17"/>
      <c r="M447" s="17"/>
      <c r="N447" s="17"/>
      <c r="O447" s="17"/>
      <c r="P447" s="17"/>
    </row>
    <row r="448" spans="1:16" s="87" customFormat="1">
      <c r="A448" s="39" t="str">
        <f>IF('1. Datos de los empleados'!A449="","",'1. Datos de los empleados'!A449)</f>
        <v/>
      </c>
      <c r="B448" s="11" t="str">
        <f>IF('1. Datos de los empleados'!A449="","",'1. Datos de los empleados'!B449)</f>
        <v/>
      </c>
      <c r="C448" s="11" t="str">
        <f>IF('1. Datos de los empleados'!A449="","",'1. Datos de los empleados'!C449)</f>
        <v/>
      </c>
      <c r="D448" s="11" t="str">
        <f>IF('1. Datos de los empleados'!A449="","",'1. Datos de los empleados'!D449)</f>
        <v/>
      </c>
      <c r="E448" s="11" t="str">
        <f>IF('1. Datos de los empleados'!A449="","",'1. Datos de los empleados'!E449)</f>
        <v/>
      </c>
      <c r="F448" s="12" t="str">
        <f>IF('1. Datos de los empleados'!A449="","",'1. Datos de los empleados'!J449+'1. Datos de los empleados'!N449)</f>
        <v/>
      </c>
      <c r="G448" s="12" t="str">
        <f>IF('1. Datos de los empleados'!E449="","",'1. Datos de los empleados'!R449)</f>
        <v/>
      </c>
      <c r="H448" s="13" t="str">
        <f>IF(A448="","",'1. Datos de los empleados'!T449-VLOOKUP(C448,Tbl2_CalculationTool[],3,FALSE))</f>
        <v/>
      </c>
      <c r="I448" s="14" t="str">
        <f>IF(A448="","",('1. Datos de los empleados'!T449-VLOOKUP(C448,Tbl2_CalculationTool[],3,FALSE))/VLOOKUP(C448,Tbl2_CalculationTool[],3,FALSE))</f>
        <v/>
      </c>
      <c r="J448" s="17"/>
      <c r="K448" s="17"/>
      <c r="L448" s="17"/>
      <c r="M448" s="17"/>
      <c r="N448" s="17"/>
      <c r="O448" s="17"/>
      <c r="P448" s="17"/>
    </row>
    <row r="449" spans="1:16" s="87" customFormat="1">
      <c r="A449" s="39" t="str">
        <f>IF('1. Datos de los empleados'!A450="","",'1. Datos de los empleados'!A450)</f>
        <v/>
      </c>
      <c r="B449" s="11" t="str">
        <f>IF('1. Datos de los empleados'!A450="","",'1. Datos de los empleados'!B450)</f>
        <v/>
      </c>
      <c r="C449" s="11" t="str">
        <f>IF('1. Datos de los empleados'!A450="","",'1. Datos de los empleados'!C450)</f>
        <v/>
      </c>
      <c r="D449" s="11" t="str">
        <f>IF('1. Datos de los empleados'!A450="","",'1. Datos de los empleados'!D450)</f>
        <v/>
      </c>
      <c r="E449" s="11" t="str">
        <f>IF('1. Datos de los empleados'!A450="","",'1. Datos de los empleados'!E450)</f>
        <v/>
      </c>
      <c r="F449" s="12" t="str">
        <f>IF('1. Datos de los empleados'!A450="","",'1. Datos de los empleados'!J450+'1. Datos de los empleados'!N450)</f>
        <v/>
      </c>
      <c r="G449" s="12" t="str">
        <f>IF('1. Datos de los empleados'!E450="","",'1. Datos de los empleados'!R450)</f>
        <v/>
      </c>
      <c r="H449" s="13" t="str">
        <f>IF(A449="","",'1. Datos de los empleados'!T450-VLOOKUP(C449,Tbl2_CalculationTool[],3,FALSE))</f>
        <v/>
      </c>
      <c r="I449" s="14" t="str">
        <f>IF(A449="","",('1. Datos de los empleados'!T450-VLOOKUP(C449,Tbl2_CalculationTool[],3,FALSE))/VLOOKUP(C449,Tbl2_CalculationTool[],3,FALSE))</f>
        <v/>
      </c>
      <c r="J449" s="17"/>
      <c r="K449" s="17"/>
      <c r="L449" s="17"/>
      <c r="M449" s="17"/>
      <c r="N449" s="17"/>
      <c r="O449" s="17"/>
      <c r="P449" s="17"/>
    </row>
    <row r="450" spans="1:16" s="87" customFormat="1">
      <c r="A450" s="39" t="str">
        <f>IF('1. Datos de los empleados'!A451="","",'1. Datos de los empleados'!A451)</f>
        <v/>
      </c>
      <c r="B450" s="11" t="str">
        <f>IF('1. Datos de los empleados'!A451="","",'1. Datos de los empleados'!B451)</f>
        <v/>
      </c>
      <c r="C450" s="11" t="str">
        <f>IF('1. Datos de los empleados'!A451="","",'1. Datos de los empleados'!C451)</f>
        <v/>
      </c>
      <c r="D450" s="11" t="str">
        <f>IF('1. Datos de los empleados'!A451="","",'1. Datos de los empleados'!D451)</f>
        <v/>
      </c>
      <c r="E450" s="11" t="str">
        <f>IF('1. Datos de los empleados'!A451="","",'1. Datos de los empleados'!E451)</f>
        <v/>
      </c>
      <c r="F450" s="12" t="str">
        <f>IF('1. Datos de los empleados'!A451="","",'1. Datos de los empleados'!J451+'1. Datos de los empleados'!N451)</f>
        <v/>
      </c>
      <c r="G450" s="12" t="str">
        <f>IF('1. Datos de los empleados'!E451="","",'1. Datos de los empleados'!R451)</f>
        <v/>
      </c>
      <c r="H450" s="13" t="str">
        <f>IF(A450="","",'1. Datos de los empleados'!T451-VLOOKUP(C450,Tbl2_CalculationTool[],3,FALSE))</f>
        <v/>
      </c>
      <c r="I450" s="14" t="str">
        <f>IF(A450="","",('1. Datos de los empleados'!T451-VLOOKUP(C450,Tbl2_CalculationTool[],3,FALSE))/VLOOKUP(C450,Tbl2_CalculationTool[],3,FALSE))</f>
        <v/>
      </c>
      <c r="J450" s="17"/>
      <c r="K450" s="17"/>
      <c r="L450" s="17"/>
      <c r="M450" s="17"/>
      <c r="N450" s="17"/>
      <c r="O450" s="17"/>
      <c r="P450" s="17"/>
    </row>
    <row r="451" spans="1:16" s="87" customFormat="1">
      <c r="A451" s="39" t="str">
        <f>IF('1. Datos de los empleados'!A452="","",'1. Datos de los empleados'!A452)</f>
        <v/>
      </c>
      <c r="B451" s="11" t="str">
        <f>IF('1. Datos de los empleados'!A452="","",'1. Datos de los empleados'!B452)</f>
        <v/>
      </c>
      <c r="C451" s="11" t="str">
        <f>IF('1. Datos de los empleados'!A452="","",'1. Datos de los empleados'!C452)</f>
        <v/>
      </c>
      <c r="D451" s="11" t="str">
        <f>IF('1. Datos de los empleados'!A452="","",'1. Datos de los empleados'!D452)</f>
        <v/>
      </c>
      <c r="E451" s="11" t="str">
        <f>IF('1. Datos de los empleados'!A452="","",'1. Datos de los empleados'!E452)</f>
        <v/>
      </c>
      <c r="F451" s="12" t="str">
        <f>IF('1. Datos de los empleados'!A452="","",'1. Datos de los empleados'!J452+'1. Datos de los empleados'!N452)</f>
        <v/>
      </c>
      <c r="G451" s="12" t="str">
        <f>IF('1. Datos de los empleados'!E452="","",'1. Datos de los empleados'!R452)</f>
        <v/>
      </c>
      <c r="H451" s="13" t="str">
        <f>IF(A451="","",'1. Datos de los empleados'!T452-VLOOKUP(C451,Tbl2_CalculationTool[],3,FALSE))</f>
        <v/>
      </c>
      <c r="I451" s="14" t="str">
        <f>IF(A451="","",('1. Datos de los empleados'!T452-VLOOKUP(C451,Tbl2_CalculationTool[],3,FALSE))/VLOOKUP(C451,Tbl2_CalculationTool[],3,FALSE))</f>
        <v/>
      </c>
      <c r="J451" s="17"/>
      <c r="K451" s="17"/>
      <c r="L451" s="17"/>
      <c r="M451" s="17"/>
      <c r="N451" s="17"/>
      <c r="O451" s="17"/>
      <c r="P451" s="17"/>
    </row>
    <row r="452" spans="1:16" s="87" customFormat="1">
      <c r="A452" s="39" t="str">
        <f>IF('1. Datos de los empleados'!A453="","",'1. Datos de los empleados'!A453)</f>
        <v/>
      </c>
      <c r="B452" s="11" t="str">
        <f>IF('1. Datos de los empleados'!A453="","",'1. Datos de los empleados'!B453)</f>
        <v/>
      </c>
      <c r="C452" s="11" t="str">
        <f>IF('1. Datos de los empleados'!A453="","",'1. Datos de los empleados'!C453)</f>
        <v/>
      </c>
      <c r="D452" s="11" t="str">
        <f>IF('1. Datos de los empleados'!A453="","",'1. Datos de los empleados'!D453)</f>
        <v/>
      </c>
      <c r="E452" s="11" t="str">
        <f>IF('1. Datos de los empleados'!A453="","",'1. Datos de los empleados'!E453)</f>
        <v/>
      </c>
      <c r="F452" s="12" t="str">
        <f>IF('1. Datos de los empleados'!A453="","",'1. Datos de los empleados'!J453+'1. Datos de los empleados'!N453)</f>
        <v/>
      </c>
      <c r="G452" s="12" t="str">
        <f>IF('1. Datos de los empleados'!E453="","",'1. Datos de los empleados'!R453)</f>
        <v/>
      </c>
      <c r="H452" s="13" t="str">
        <f>IF(A452="","",'1. Datos de los empleados'!T453-VLOOKUP(C452,Tbl2_CalculationTool[],3,FALSE))</f>
        <v/>
      </c>
      <c r="I452" s="14" t="str">
        <f>IF(A452="","",('1. Datos de los empleados'!T453-VLOOKUP(C452,Tbl2_CalculationTool[],3,FALSE))/VLOOKUP(C452,Tbl2_CalculationTool[],3,FALSE))</f>
        <v/>
      </c>
      <c r="J452" s="17"/>
      <c r="K452" s="17"/>
      <c r="L452" s="17"/>
      <c r="M452" s="17"/>
      <c r="N452" s="17"/>
      <c r="O452" s="17"/>
      <c r="P452" s="17"/>
    </row>
    <row r="453" spans="1:16" s="87" customFormat="1">
      <c r="A453" s="39" t="str">
        <f>IF('1. Datos de los empleados'!A454="","",'1. Datos de los empleados'!A454)</f>
        <v/>
      </c>
      <c r="B453" s="11" t="str">
        <f>IF('1. Datos de los empleados'!A454="","",'1. Datos de los empleados'!B454)</f>
        <v/>
      </c>
      <c r="C453" s="11" t="str">
        <f>IF('1. Datos de los empleados'!A454="","",'1. Datos de los empleados'!C454)</f>
        <v/>
      </c>
      <c r="D453" s="11" t="str">
        <f>IF('1. Datos de los empleados'!A454="","",'1. Datos de los empleados'!D454)</f>
        <v/>
      </c>
      <c r="E453" s="11" t="str">
        <f>IF('1. Datos de los empleados'!A454="","",'1. Datos de los empleados'!E454)</f>
        <v/>
      </c>
      <c r="F453" s="12" t="str">
        <f>IF('1. Datos de los empleados'!A454="","",'1. Datos de los empleados'!J454+'1. Datos de los empleados'!N454)</f>
        <v/>
      </c>
      <c r="G453" s="12" t="str">
        <f>IF('1. Datos de los empleados'!E454="","",'1. Datos de los empleados'!R454)</f>
        <v/>
      </c>
      <c r="H453" s="13" t="str">
        <f>IF(A453="","",'1. Datos de los empleados'!T454-VLOOKUP(C453,Tbl2_CalculationTool[],3,FALSE))</f>
        <v/>
      </c>
      <c r="I453" s="14" t="str">
        <f>IF(A453="","",('1. Datos de los empleados'!T454-VLOOKUP(C453,Tbl2_CalculationTool[],3,FALSE))/VLOOKUP(C453,Tbl2_CalculationTool[],3,FALSE))</f>
        <v/>
      </c>
      <c r="J453" s="17"/>
      <c r="K453" s="17"/>
      <c r="L453" s="17"/>
      <c r="M453" s="17"/>
      <c r="N453" s="17"/>
      <c r="O453" s="17"/>
      <c r="P453" s="17"/>
    </row>
    <row r="454" spans="1:16" s="87" customFormat="1">
      <c r="A454" s="39" t="str">
        <f>IF('1. Datos de los empleados'!A455="","",'1. Datos de los empleados'!A455)</f>
        <v/>
      </c>
      <c r="B454" s="11" t="str">
        <f>IF('1. Datos de los empleados'!A455="","",'1. Datos de los empleados'!B455)</f>
        <v/>
      </c>
      <c r="C454" s="11" t="str">
        <f>IF('1. Datos de los empleados'!A455="","",'1. Datos de los empleados'!C455)</f>
        <v/>
      </c>
      <c r="D454" s="11" t="str">
        <f>IF('1. Datos de los empleados'!A455="","",'1. Datos de los empleados'!D455)</f>
        <v/>
      </c>
      <c r="E454" s="11" t="str">
        <f>IF('1. Datos de los empleados'!A455="","",'1. Datos de los empleados'!E455)</f>
        <v/>
      </c>
      <c r="F454" s="12" t="str">
        <f>IF('1. Datos de los empleados'!A455="","",'1. Datos de los empleados'!J455+'1. Datos de los empleados'!N455)</f>
        <v/>
      </c>
      <c r="G454" s="12" t="str">
        <f>IF('1. Datos de los empleados'!E455="","",'1. Datos de los empleados'!R455)</f>
        <v/>
      </c>
      <c r="H454" s="13" t="str">
        <f>IF(A454="","",'1. Datos de los empleados'!T455-VLOOKUP(C454,Tbl2_CalculationTool[],3,FALSE))</f>
        <v/>
      </c>
      <c r="I454" s="14" t="str">
        <f>IF(A454="","",('1. Datos de los empleados'!T455-VLOOKUP(C454,Tbl2_CalculationTool[],3,FALSE))/VLOOKUP(C454,Tbl2_CalculationTool[],3,FALSE))</f>
        <v/>
      </c>
      <c r="J454" s="17"/>
      <c r="K454" s="17"/>
      <c r="L454" s="17"/>
      <c r="M454" s="17"/>
      <c r="N454" s="17"/>
      <c r="O454" s="17"/>
      <c r="P454" s="17"/>
    </row>
    <row r="455" spans="1:16" s="87" customFormat="1">
      <c r="A455" s="39" t="str">
        <f>IF('1. Datos de los empleados'!A456="","",'1. Datos de los empleados'!A456)</f>
        <v/>
      </c>
      <c r="B455" s="11" t="str">
        <f>IF('1. Datos de los empleados'!A456="","",'1. Datos de los empleados'!B456)</f>
        <v/>
      </c>
      <c r="C455" s="11" t="str">
        <f>IF('1. Datos de los empleados'!A456="","",'1. Datos de los empleados'!C456)</f>
        <v/>
      </c>
      <c r="D455" s="11" t="str">
        <f>IF('1. Datos de los empleados'!A456="","",'1. Datos de los empleados'!D456)</f>
        <v/>
      </c>
      <c r="E455" s="11" t="str">
        <f>IF('1. Datos de los empleados'!A456="","",'1. Datos de los empleados'!E456)</f>
        <v/>
      </c>
      <c r="F455" s="12" t="str">
        <f>IF('1. Datos de los empleados'!A456="","",'1. Datos de los empleados'!J456+'1. Datos de los empleados'!N456)</f>
        <v/>
      </c>
      <c r="G455" s="12" t="str">
        <f>IF('1. Datos de los empleados'!E456="","",'1. Datos de los empleados'!R456)</f>
        <v/>
      </c>
      <c r="H455" s="13" t="str">
        <f>IF(A455="","",'1. Datos de los empleados'!T456-VLOOKUP(C455,Tbl2_CalculationTool[],3,FALSE))</f>
        <v/>
      </c>
      <c r="I455" s="14" t="str">
        <f>IF(A455="","",('1. Datos de los empleados'!T456-VLOOKUP(C455,Tbl2_CalculationTool[],3,FALSE))/VLOOKUP(C455,Tbl2_CalculationTool[],3,FALSE))</f>
        <v/>
      </c>
      <c r="J455" s="17"/>
      <c r="K455" s="17"/>
      <c r="L455" s="17"/>
      <c r="M455" s="17"/>
      <c r="N455" s="17"/>
      <c r="O455" s="17"/>
      <c r="P455" s="17"/>
    </row>
    <row r="456" spans="1:16" s="87" customFormat="1">
      <c r="A456" s="39" t="str">
        <f>IF('1. Datos de los empleados'!A457="","",'1. Datos de los empleados'!A457)</f>
        <v/>
      </c>
      <c r="B456" s="11" t="str">
        <f>IF('1. Datos de los empleados'!A457="","",'1. Datos de los empleados'!B457)</f>
        <v/>
      </c>
      <c r="C456" s="11" t="str">
        <f>IF('1. Datos de los empleados'!A457="","",'1. Datos de los empleados'!C457)</f>
        <v/>
      </c>
      <c r="D456" s="11" t="str">
        <f>IF('1. Datos de los empleados'!A457="","",'1. Datos de los empleados'!D457)</f>
        <v/>
      </c>
      <c r="E456" s="11" t="str">
        <f>IF('1. Datos de los empleados'!A457="","",'1. Datos de los empleados'!E457)</f>
        <v/>
      </c>
      <c r="F456" s="12" t="str">
        <f>IF('1. Datos de los empleados'!A457="","",'1. Datos de los empleados'!J457+'1. Datos de los empleados'!N457)</f>
        <v/>
      </c>
      <c r="G456" s="12" t="str">
        <f>IF('1. Datos de los empleados'!E457="","",'1. Datos de los empleados'!R457)</f>
        <v/>
      </c>
      <c r="H456" s="13" t="str">
        <f>IF(A456="","",'1. Datos de los empleados'!T457-VLOOKUP(C456,Tbl2_CalculationTool[],3,FALSE))</f>
        <v/>
      </c>
      <c r="I456" s="14" t="str">
        <f>IF(A456="","",('1. Datos de los empleados'!T457-VLOOKUP(C456,Tbl2_CalculationTool[],3,FALSE))/VLOOKUP(C456,Tbl2_CalculationTool[],3,FALSE))</f>
        <v/>
      </c>
      <c r="J456" s="17"/>
      <c r="K456" s="17"/>
      <c r="L456" s="17"/>
      <c r="M456" s="17"/>
      <c r="N456" s="17"/>
      <c r="O456" s="17"/>
      <c r="P456" s="17"/>
    </row>
    <row r="457" spans="1:16" s="87" customFormat="1">
      <c r="A457" s="39" t="str">
        <f>IF('1. Datos de los empleados'!A458="","",'1. Datos de los empleados'!A458)</f>
        <v/>
      </c>
      <c r="B457" s="11" t="str">
        <f>IF('1. Datos de los empleados'!A458="","",'1. Datos de los empleados'!B458)</f>
        <v/>
      </c>
      <c r="C457" s="11" t="str">
        <f>IF('1. Datos de los empleados'!A458="","",'1. Datos de los empleados'!C458)</f>
        <v/>
      </c>
      <c r="D457" s="11" t="str">
        <f>IF('1. Datos de los empleados'!A458="","",'1. Datos de los empleados'!D458)</f>
        <v/>
      </c>
      <c r="E457" s="11" t="str">
        <f>IF('1. Datos de los empleados'!A458="","",'1. Datos de los empleados'!E458)</f>
        <v/>
      </c>
      <c r="F457" s="12" t="str">
        <f>IF('1. Datos de los empleados'!A458="","",'1. Datos de los empleados'!J458+'1. Datos de los empleados'!N458)</f>
        <v/>
      </c>
      <c r="G457" s="12" t="str">
        <f>IF('1. Datos de los empleados'!E458="","",'1. Datos de los empleados'!R458)</f>
        <v/>
      </c>
      <c r="H457" s="13" t="str">
        <f>IF(A457="","",'1. Datos de los empleados'!T458-VLOOKUP(C457,Tbl2_CalculationTool[],3,FALSE))</f>
        <v/>
      </c>
      <c r="I457" s="14" t="str">
        <f>IF(A457="","",('1. Datos de los empleados'!T458-VLOOKUP(C457,Tbl2_CalculationTool[],3,FALSE))/VLOOKUP(C457,Tbl2_CalculationTool[],3,FALSE))</f>
        <v/>
      </c>
      <c r="J457" s="17"/>
      <c r="K457" s="17"/>
      <c r="L457" s="17"/>
      <c r="M457" s="17"/>
      <c r="N457" s="17"/>
      <c r="O457" s="17"/>
      <c r="P457" s="17"/>
    </row>
    <row r="458" spans="1:16" s="87" customFormat="1">
      <c r="A458" s="39" t="str">
        <f>IF('1. Datos de los empleados'!A459="","",'1. Datos de los empleados'!A459)</f>
        <v/>
      </c>
      <c r="B458" s="11" t="str">
        <f>IF('1. Datos de los empleados'!A459="","",'1. Datos de los empleados'!B459)</f>
        <v/>
      </c>
      <c r="C458" s="11" t="str">
        <f>IF('1. Datos de los empleados'!A459="","",'1. Datos de los empleados'!C459)</f>
        <v/>
      </c>
      <c r="D458" s="11" t="str">
        <f>IF('1. Datos de los empleados'!A459="","",'1. Datos de los empleados'!D459)</f>
        <v/>
      </c>
      <c r="E458" s="11" t="str">
        <f>IF('1. Datos de los empleados'!A459="","",'1. Datos de los empleados'!E459)</f>
        <v/>
      </c>
      <c r="F458" s="12" t="str">
        <f>IF('1. Datos de los empleados'!A459="","",'1. Datos de los empleados'!J459+'1. Datos de los empleados'!N459)</f>
        <v/>
      </c>
      <c r="G458" s="12" t="str">
        <f>IF('1. Datos de los empleados'!E459="","",'1. Datos de los empleados'!R459)</f>
        <v/>
      </c>
      <c r="H458" s="13" t="str">
        <f>IF(A458="","",'1. Datos de los empleados'!T459-VLOOKUP(C458,Tbl2_CalculationTool[],3,FALSE))</f>
        <v/>
      </c>
      <c r="I458" s="14" t="str">
        <f>IF(A458="","",('1. Datos de los empleados'!T459-VLOOKUP(C458,Tbl2_CalculationTool[],3,FALSE))/VLOOKUP(C458,Tbl2_CalculationTool[],3,FALSE))</f>
        <v/>
      </c>
      <c r="J458" s="17"/>
      <c r="K458" s="17"/>
      <c r="L458" s="17"/>
      <c r="M458" s="17"/>
      <c r="N458" s="17"/>
      <c r="O458" s="17"/>
      <c r="P458" s="17"/>
    </row>
    <row r="459" spans="1:16" s="87" customFormat="1">
      <c r="A459" s="39" t="str">
        <f>IF('1. Datos de los empleados'!A460="","",'1. Datos de los empleados'!A460)</f>
        <v/>
      </c>
      <c r="B459" s="11" t="str">
        <f>IF('1. Datos de los empleados'!A460="","",'1. Datos de los empleados'!B460)</f>
        <v/>
      </c>
      <c r="C459" s="11" t="str">
        <f>IF('1. Datos de los empleados'!A460="","",'1. Datos de los empleados'!C460)</f>
        <v/>
      </c>
      <c r="D459" s="11" t="str">
        <f>IF('1. Datos de los empleados'!A460="","",'1. Datos de los empleados'!D460)</f>
        <v/>
      </c>
      <c r="E459" s="11" t="str">
        <f>IF('1. Datos de los empleados'!A460="","",'1. Datos de los empleados'!E460)</f>
        <v/>
      </c>
      <c r="F459" s="12" t="str">
        <f>IF('1. Datos de los empleados'!A460="","",'1. Datos de los empleados'!J460+'1. Datos de los empleados'!N460)</f>
        <v/>
      </c>
      <c r="G459" s="12" t="str">
        <f>IF('1. Datos de los empleados'!E460="","",'1. Datos de los empleados'!R460)</f>
        <v/>
      </c>
      <c r="H459" s="13" t="str">
        <f>IF(A459="","",'1. Datos de los empleados'!T460-VLOOKUP(C459,Tbl2_CalculationTool[],3,FALSE))</f>
        <v/>
      </c>
      <c r="I459" s="14" t="str">
        <f>IF(A459="","",('1. Datos de los empleados'!T460-VLOOKUP(C459,Tbl2_CalculationTool[],3,FALSE))/VLOOKUP(C459,Tbl2_CalculationTool[],3,FALSE))</f>
        <v/>
      </c>
      <c r="J459" s="17"/>
      <c r="K459" s="17"/>
      <c r="L459" s="17"/>
      <c r="M459" s="17"/>
      <c r="N459" s="17"/>
      <c r="O459" s="17"/>
      <c r="P459" s="17"/>
    </row>
    <row r="460" spans="1:16" s="87" customFormat="1">
      <c r="A460" s="39" t="str">
        <f>IF('1. Datos de los empleados'!A461="","",'1. Datos de los empleados'!A461)</f>
        <v/>
      </c>
      <c r="B460" s="11" t="str">
        <f>IF('1. Datos de los empleados'!A461="","",'1. Datos de los empleados'!B461)</f>
        <v/>
      </c>
      <c r="C460" s="11" t="str">
        <f>IF('1. Datos de los empleados'!A461="","",'1. Datos de los empleados'!C461)</f>
        <v/>
      </c>
      <c r="D460" s="11" t="str">
        <f>IF('1. Datos de los empleados'!A461="","",'1. Datos de los empleados'!D461)</f>
        <v/>
      </c>
      <c r="E460" s="11" t="str">
        <f>IF('1. Datos de los empleados'!A461="","",'1. Datos de los empleados'!E461)</f>
        <v/>
      </c>
      <c r="F460" s="12" t="str">
        <f>IF('1. Datos de los empleados'!A461="","",'1. Datos de los empleados'!J461+'1. Datos de los empleados'!N461)</f>
        <v/>
      </c>
      <c r="G460" s="12" t="str">
        <f>IF('1. Datos de los empleados'!E461="","",'1. Datos de los empleados'!R461)</f>
        <v/>
      </c>
      <c r="H460" s="13" t="str">
        <f>IF(A460="","",'1. Datos de los empleados'!T461-VLOOKUP(C460,Tbl2_CalculationTool[],3,FALSE))</f>
        <v/>
      </c>
      <c r="I460" s="14" t="str">
        <f>IF(A460="","",('1. Datos de los empleados'!T461-VLOOKUP(C460,Tbl2_CalculationTool[],3,FALSE))/VLOOKUP(C460,Tbl2_CalculationTool[],3,FALSE))</f>
        <v/>
      </c>
      <c r="J460" s="17"/>
      <c r="K460" s="17"/>
      <c r="L460" s="17"/>
      <c r="M460" s="17"/>
      <c r="N460" s="17"/>
      <c r="O460" s="17"/>
      <c r="P460" s="17"/>
    </row>
    <row r="461" spans="1:16" s="87" customFormat="1">
      <c r="A461" s="39" t="str">
        <f>IF('1. Datos de los empleados'!A462="","",'1. Datos de los empleados'!A462)</f>
        <v/>
      </c>
      <c r="B461" s="11" t="str">
        <f>IF('1. Datos de los empleados'!A462="","",'1. Datos de los empleados'!B462)</f>
        <v/>
      </c>
      <c r="C461" s="11" t="str">
        <f>IF('1. Datos de los empleados'!A462="","",'1. Datos de los empleados'!C462)</f>
        <v/>
      </c>
      <c r="D461" s="11" t="str">
        <f>IF('1. Datos de los empleados'!A462="","",'1. Datos de los empleados'!D462)</f>
        <v/>
      </c>
      <c r="E461" s="11" t="str">
        <f>IF('1. Datos de los empleados'!A462="","",'1. Datos de los empleados'!E462)</f>
        <v/>
      </c>
      <c r="F461" s="12" t="str">
        <f>IF('1. Datos de los empleados'!A462="","",'1. Datos de los empleados'!J462+'1. Datos de los empleados'!N462)</f>
        <v/>
      </c>
      <c r="G461" s="12" t="str">
        <f>IF('1. Datos de los empleados'!E462="","",'1. Datos de los empleados'!R462)</f>
        <v/>
      </c>
      <c r="H461" s="13" t="str">
        <f>IF(A461="","",'1. Datos de los empleados'!T462-VLOOKUP(C461,Tbl2_CalculationTool[],3,FALSE))</f>
        <v/>
      </c>
      <c r="I461" s="14" t="str">
        <f>IF(A461="","",('1. Datos de los empleados'!T462-VLOOKUP(C461,Tbl2_CalculationTool[],3,FALSE))/VLOOKUP(C461,Tbl2_CalculationTool[],3,FALSE))</f>
        <v/>
      </c>
      <c r="J461" s="17"/>
      <c r="K461" s="17"/>
      <c r="L461" s="17"/>
      <c r="M461" s="17"/>
      <c r="N461" s="17"/>
      <c r="O461" s="17"/>
      <c r="P461" s="17"/>
    </row>
    <row r="462" spans="1:16" s="87" customFormat="1">
      <c r="A462" s="39" t="str">
        <f>IF('1. Datos de los empleados'!A463="","",'1. Datos de los empleados'!A463)</f>
        <v/>
      </c>
      <c r="B462" s="11" t="str">
        <f>IF('1. Datos de los empleados'!A463="","",'1. Datos de los empleados'!B463)</f>
        <v/>
      </c>
      <c r="C462" s="11" t="str">
        <f>IF('1. Datos de los empleados'!A463="","",'1. Datos de los empleados'!C463)</f>
        <v/>
      </c>
      <c r="D462" s="11" t="str">
        <f>IF('1. Datos de los empleados'!A463="","",'1. Datos de los empleados'!D463)</f>
        <v/>
      </c>
      <c r="E462" s="11" t="str">
        <f>IF('1. Datos de los empleados'!A463="","",'1. Datos de los empleados'!E463)</f>
        <v/>
      </c>
      <c r="F462" s="12" t="str">
        <f>IF('1. Datos de los empleados'!A463="","",'1. Datos de los empleados'!J463+'1. Datos de los empleados'!N463)</f>
        <v/>
      </c>
      <c r="G462" s="12" t="str">
        <f>IF('1. Datos de los empleados'!E463="","",'1. Datos de los empleados'!R463)</f>
        <v/>
      </c>
      <c r="H462" s="13" t="str">
        <f>IF(A462="","",'1. Datos de los empleados'!T463-VLOOKUP(C462,Tbl2_CalculationTool[],3,FALSE))</f>
        <v/>
      </c>
      <c r="I462" s="14" t="str">
        <f>IF(A462="","",('1. Datos de los empleados'!T463-VLOOKUP(C462,Tbl2_CalculationTool[],3,FALSE))/VLOOKUP(C462,Tbl2_CalculationTool[],3,FALSE))</f>
        <v/>
      </c>
      <c r="J462" s="17"/>
      <c r="K462" s="17"/>
      <c r="L462" s="17"/>
      <c r="M462" s="17"/>
      <c r="N462" s="17"/>
      <c r="O462" s="17"/>
      <c r="P462" s="17"/>
    </row>
    <row r="463" spans="1:16" s="87" customFormat="1">
      <c r="A463" s="39" t="str">
        <f>IF('1. Datos de los empleados'!A464="","",'1. Datos de los empleados'!A464)</f>
        <v/>
      </c>
      <c r="B463" s="11" t="str">
        <f>IF('1. Datos de los empleados'!A464="","",'1. Datos de los empleados'!B464)</f>
        <v/>
      </c>
      <c r="C463" s="11" t="str">
        <f>IF('1. Datos de los empleados'!A464="","",'1. Datos de los empleados'!C464)</f>
        <v/>
      </c>
      <c r="D463" s="11" t="str">
        <f>IF('1. Datos de los empleados'!A464="","",'1. Datos de los empleados'!D464)</f>
        <v/>
      </c>
      <c r="E463" s="11" t="str">
        <f>IF('1. Datos de los empleados'!A464="","",'1. Datos de los empleados'!E464)</f>
        <v/>
      </c>
      <c r="F463" s="12" t="str">
        <f>IF('1. Datos de los empleados'!A464="","",'1. Datos de los empleados'!J464+'1. Datos de los empleados'!N464)</f>
        <v/>
      </c>
      <c r="G463" s="12" t="str">
        <f>IF('1. Datos de los empleados'!E464="","",'1. Datos de los empleados'!R464)</f>
        <v/>
      </c>
      <c r="H463" s="13" t="str">
        <f>IF(A463="","",'1. Datos de los empleados'!T464-VLOOKUP(C463,Tbl2_CalculationTool[],3,FALSE))</f>
        <v/>
      </c>
      <c r="I463" s="14" t="str">
        <f>IF(A463="","",('1. Datos de los empleados'!T464-VLOOKUP(C463,Tbl2_CalculationTool[],3,FALSE))/VLOOKUP(C463,Tbl2_CalculationTool[],3,FALSE))</f>
        <v/>
      </c>
      <c r="J463" s="17"/>
      <c r="K463" s="17"/>
      <c r="L463" s="17"/>
      <c r="M463" s="17"/>
      <c r="N463" s="17"/>
      <c r="O463" s="17"/>
      <c r="P463" s="17"/>
    </row>
    <row r="464" spans="1:16" s="87" customFormat="1">
      <c r="A464" s="39" t="str">
        <f>IF('1. Datos de los empleados'!A465="","",'1. Datos de los empleados'!A465)</f>
        <v/>
      </c>
      <c r="B464" s="11" t="str">
        <f>IF('1. Datos de los empleados'!A465="","",'1. Datos de los empleados'!B465)</f>
        <v/>
      </c>
      <c r="C464" s="11" t="str">
        <f>IF('1. Datos de los empleados'!A465="","",'1. Datos de los empleados'!C465)</f>
        <v/>
      </c>
      <c r="D464" s="11" t="str">
        <f>IF('1. Datos de los empleados'!A465="","",'1. Datos de los empleados'!D465)</f>
        <v/>
      </c>
      <c r="E464" s="11" t="str">
        <f>IF('1. Datos de los empleados'!A465="","",'1. Datos de los empleados'!E465)</f>
        <v/>
      </c>
      <c r="F464" s="12" t="str">
        <f>IF('1. Datos de los empleados'!A465="","",'1. Datos de los empleados'!J465+'1. Datos de los empleados'!N465)</f>
        <v/>
      </c>
      <c r="G464" s="12" t="str">
        <f>IF('1. Datos de los empleados'!E465="","",'1. Datos de los empleados'!R465)</f>
        <v/>
      </c>
      <c r="H464" s="13" t="str">
        <f>IF(A464="","",'1. Datos de los empleados'!T465-VLOOKUP(C464,Tbl2_CalculationTool[],3,FALSE))</f>
        <v/>
      </c>
      <c r="I464" s="14" t="str">
        <f>IF(A464="","",('1. Datos de los empleados'!T465-VLOOKUP(C464,Tbl2_CalculationTool[],3,FALSE))/VLOOKUP(C464,Tbl2_CalculationTool[],3,FALSE))</f>
        <v/>
      </c>
      <c r="J464" s="17"/>
      <c r="K464" s="17"/>
      <c r="L464" s="17"/>
      <c r="M464" s="17"/>
      <c r="N464" s="17"/>
      <c r="O464" s="17"/>
      <c r="P464" s="17"/>
    </row>
    <row r="465" spans="1:16" s="87" customFormat="1">
      <c r="A465" s="39" t="str">
        <f>IF('1. Datos de los empleados'!A466="","",'1. Datos de los empleados'!A466)</f>
        <v/>
      </c>
      <c r="B465" s="11" t="str">
        <f>IF('1. Datos de los empleados'!A466="","",'1. Datos de los empleados'!B466)</f>
        <v/>
      </c>
      <c r="C465" s="11" t="str">
        <f>IF('1. Datos de los empleados'!A466="","",'1. Datos de los empleados'!C466)</f>
        <v/>
      </c>
      <c r="D465" s="11" t="str">
        <f>IF('1. Datos de los empleados'!A466="","",'1. Datos de los empleados'!D466)</f>
        <v/>
      </c>
      <c r="E465" s="11" t="str">
        <f>IF('1. Datos de los empleados'!A466="","",'1. Datos de los empleados'!E466)</f>
        <v/>
      </c>
      <c r="F465" s="12" t="str">
        <f>IF('1. Datos de los empleados'!A466="","",'1. Datos de los empleados'!J466+'1. Datos de los empleados'!N466)</f>
        <v/>
      </c>
      <c r="G465" s="12" t="str">
        <f>IF('1. Datos de los empleados'!E466="","",'1. Datos de los empleados'!R466)</f>
        <v/>
      </c>
      <c r="H465" s="13" t="str">
        <f>IF(A465="","",'1. Datos de los empleados'!T466-VLOOKUP(C465,Tbl2_CalculationTool[],3,FALSE))</f>
        <v/>
      </c>
      <c r="I465" s="14" t="str">
        <f>IF(A465="","",('1. Datos de los empleados'!T466-VLOOKUP(C465,Tbl2_CalculationTool[],3,FALSE))/VLOOKUP(C465,Tbl2_CalculationTool[],3,FALSE))</f>
        <v/>
      </c>
      <c r="J465" s="17"/>
      <c r="K465" s="17"/>
      <c r="L465" s="17"/>
      <c r="M465" s="17"/>
      <c r="N465" s="17"/>
      <c r="O465" s="17"/>
      <c r="P465" s="17"/>
    </row>
    <row r="466" spans="1:16" s="87" customFormat="1">
      <c r="A466" s="39" t="str">
        <f>IF('1. Datos de los empleados'!A467="","",'1. Datos de los empleados'!A467)</f>
        <v/>
      </c>
      <c r="B466" s="11" t="str">
        <f>IF('1. Datos de los empleados'!A467="","",'1. Datos de los empleados'!B467)</f>
        <v/>
      </c>
      <c r="C466" s="11" t="str">
        <f>IF('1. Datos de los empleados'!A467="","",'1. Datos de los empleados'!C467)</f>
        <v/>
      </c>
      <c r="D466" s="11" t="str">
        <f>IF('1. Datos de los empleados'!A467="","",'1. Datos de los empleados'!D467)</f>
        <v/>
      </c>
      <c r="E466" s="11" t="str">
        <f>IF('1. Datos de los empleados'!A467="","",'1. Datos de los empleados'!E467)</f>
        <v/>
      </c>
      <c r="F466" s="12" t="str">
        <f>IF('1. Datos de los empleados'!A467="","",'1. Datos de los empleados'!J467+'1. Datos de los empleados'!N467)</f>
        <v/>
      </c>
      <c r="G466" s="12" t="str">
        <f>IF('1. Datos de los empleados'!E467="","",'1. Datos de los empleados'!R467)</f>
        <v/>
      </c>
      <c r="H466" s="13" t="str">
        <f>IF(A466="","",'1. Datos de los empleados'!T467-VLOOKUP(C466,Tbl2_CalculationTool[],3,FALSE))</f>
        <v/>
      </c>
      <c r="I466" s="14" t="str">
        <f>IF(A466="","",('1. Datos de los empleados'!T467-VLOOKUP(C466,Tbl2_CalculationTool[],3,FALSE))/VLOOKUP(C466,Tbl2_CalculationTool[],3,FALSE))</f>
        <v/>
      </c>
      <c r="J466" s="17"/>
      <c r="K466" s="17"/>
      <c r="L466" s="17"/>
      <c r="M466" s="17"/>
      <c r="N466" s="17"/>
      <c r="O466" s="17"/>
      <c r="P466" s="17"/>
    </row>
    <row r="467" spans="1:16" s="87" customFormat="1">
      <c r="A467" s="39" t="str">
        <f>IF('1. Datos de los empleados'!A468="","",'1. Datos de los empleados'!A468)</f>
        <v/>
      </c>
      <c r="B467" s="11" t="str">
        <f>IF('1. Datos de los empleados'!A468="","",'1. Datos de los empleados'!B468)</f>
        <v/>
      </c>
      <c r="C467" s="11" t="str">
        <f>IF('1. Datos de los empleados'!A468="","",'1. Datos de los empleados'!C468)</f>
        <v/>
      </c>
      <c r="D467" s="11" t="str">
        <f>IF('1. Datos de los empleados'!A468="","",'1. Datos de los empleados'!D468)</f>
        <v/>
      </c>
      <c r="E467" s="11" t="str">
        <f>IF('1. Datos de los empleados'!A468="","",'1. Datos de los empleados'!E468)</f>
        <v/>
      </c>
      <c r="F467" s="12" t="str">
        <f>IF('1. Datos de los empleados'!A468="","",'1. Datos de los empleados'!J468+'1. Datos de los empleados'!N468)</f>
        <v/>
      </c>
      <c r="G467" s="12" t="str">
        <f>IF('1. Datos de los empleados'!E468="","",'1. Datos de los empleados'!R468)</f>
        <v/>
      </c>
      <c r="H467" s="13" t="str">
        <f>IF(A467="","",'1. Datos de los empleados'!T468-VLOOKUP(C467,Tbl2_CalculationTool[],3,FALSE))</f>
        <v/>
      </c>
      <c r="I467" s="14" t="str">
        <f>IF(A467="","",('1. Datos de los empleados'!T468-VLOOKUP(C467,Tbl2_CalculationTool[],3,FALSE))/VLOOKUP(C467,Tbl2_CalculationTool[],3,FALSE))</f>
        <v/>
      </c>
      <c r="J467" s="17"/>
      <c r="K467" s="17"/>
      <c r="L467" s="17"/>
      <c r="M467" s="17"/>
      <c r="N467" s="17"/>
      <c r="O467" s="17"/>
      <c r="P467" s="17"/>
    </row>
    <row r="468" spans="1:16" s="87" customFormat="1">
      <c r="A468" s="39" t="str">
        <f>IF('1. Datos de los empleados'!A469="","",'1. Datos de los empleados'!A469)</f>
        <v/>
      </c>
      <c r="B468" s="11" t="str">
        <f>IF('1. Datos de los empleados'!A469="","",'1. Datos de los empleados'!B469)</f>
        <v/>
      </c>
      <c r="C468" s="11" t="str">
        <f>IF('1. Datos de los empleados'!A469="","",'1. Datos de los empleados'!C469)</f>
        <v/>
      </c>
      <c r="D468" s="11" t="str">
        <f>IF('1. Datos de los empleados'!A469="","",'1. Datos de los empleados'!D469)</f>
        <v/>
      </c>
      <c r="E468" s="11" t="str">
        <f>IF('1. Datos de los empleados'!A469="","",'1. Datos de los empleados'!E469)</f>
        <v/>
      </c>
      <c r="F468" s="12" t="str">
        <f>IF('1. Datos de los empleados'!A469="","",'1. Datos de los empleados'!J469+'1. Datos de los empleados'!N469)</f>
        <v/>
      </c>
      <c r="G468" s="12" t="str">
        <f>IF('1. Datos de los empleados'!E469="","",'1. Datos de los empleados'!R469)</f>
        <v/>
      </c>
      <c r="H468" s="13" t="str">
        <f>IF(A468="","",'1. Datos de los empleados'!T469-VLOOKUP(C468,Tbl2_CalculationTool[],3,FALSE))</f>
        <v/>
      </c>
      <c r="I468" s="14" t="str">
        <f>IF(A468="","",('1. Datos de los empleados'!T469-VLOOKUP(C468,Tbl2_CalculationTool[],3,FALSE))/VLOOKUP(C468,Tbl2_CalculationTool[],3,FALSE))</f>
        <v/>
      </c>
      <c r="J468" s="17"/>
      <c r="K468" s="17"/>
      <c r="L468" s="17"/>
      <c r="M468" s="17"/>
      <c r="N468" s="17"/>
      <c r="O468" s="17"/>
      <c r="P468" s="17"/>
    </row>
    <row r="469" spans="1:16" s="87" customFormat="1">
      <c r="A469" s="39" t="str">
        <f>IF('1. Datos de los empleados'!A470="","",'1. Datos de los empleados'!A470)</f>
        <v/>
      </c>
      <c r="B469" s="11" t="str">
        <f>IF('1. Datos de los empleados'!A470="","",'1. Datos de los empleados'!B470)</f>
        <v/>
      </c>
      <c r="C469" s="11" t="str">
        <f>IF('1. Datos de los empleados'!A470="","",'1. Datos de los empleados'!C470)</f>
        <v/>
      </c>
      <c r="D469" s="11" t="str">
        <f>IF('1. Datos de los empleados'!A470="","",'1. Datos de los empleados'!D470)</f>
        <v/>
      </c>
      <c r="E469" s="11" t="str">
        <f>IF('1. Datos de los empleados'!A470="","",'1. Datos de los empleados'!E470)</f>
        <v/>
      </c>
      <c r="F469" s="12" t="str">
        <f>IF('1. Datos de los empleados'!A470="","",'1. Datos de los empleados'!J470+'1. Datos de los empleados'!N470)</f>
        <v/>
      </c>
      <c r="G469" s="12" t="str">
        <f>IF('1. Datos de los empleados'!E470="","",'1. Datos de los empleados'!R470)</f>
        <v/>
      </c>
      <c r="H469" s="13" t="str">
        <f>IF(A469="","",'1. Datos de los empleados'!T470-VLOOKUP(C469,Tbl2_CalculationTool[],3,FALSE))</f>
        <v/>
      </c>
      <c r="I469" s="14" t="str">
        <f>IF(A469="","",('1. Datos de los empleados'!T470-VLOOKUP(C469,Tbl2_CalculationTool[],3,FALSE))/VLOOKUP(C469,Tbl2_CalculationTool[],3,FALSE))</f>
        <v/>
      </c>
      <c r="J469" s="17"/>
      <c r="K469" s="17"/>
      <c r="L469" s="17"/>
      <c r="M469" s="17"/>
      <c r="N469" s="17"/>
      <c r="O469" s="17"/>
      <c r="P469" s="17"/>
    </row>
    <row r="470" spans="1:16" s="87" customFormat="1">
      <c r="A470" s="39" t="str">
        <f>IF('1. Datos de los empleados'!A471="","",'1. Datos de los empleados'!A471)</f>
        <v/>
      </c>
      <c r="B470" s="11" t="str">
        <f>IF('1. Datos de los empleados'!A471="","",'1. Datos de los empleados'!B471)</f>
        <v/>
      </c>
      <c r="C470" s="11" t="str">
        <f>IF('1. Datos de los empleados'!A471="","",'1. Datos de los empleados'!C471)</f>
        <v/>
      </c>
      <c r="D470" s="11" t="str">
        <f>IF('1. Datos de los empleados'!A471="","",'1. Datos de los empleados'!D471)</f>
        <v/>
      </c>
      <c r="E470" s="11" t="str">
        <f>IF('1. Datos de los empleados'!A471="","",'1. Datos de los empleados'!E471)</f>
        <v/>
      </c>
      <c r="F470" s="12" t="str">
        <f>IF('1. Datos de los empleados'!A471="","",'1. Datos de los empleados'!J471+'1. Datos de los empleados'!N471)</f>
        <v/>
      </c>
      <c r="G470" s="12" t="str">
        <f>IF('1. Datos de los empleados'!E471="","",'1. Datos de los empleados'!R471)</f>
        <v/>
      </c>
      <c r="H470" s="13" t="str">
        <f>IF(A470="","",'1. Datos de los empleados'!T471-VLOOKUP(C470,Tbl2_CalculationTool[],3,FALSE))</f>
        <v/>
      </c>
      <c r="I470" s="14" t="str">
        <f>IF(A470="","",('1. Datos de los empleados'!T471-VLOOKUP(C470,Tbl2_CalculationTool[],3,FALSE))/VLOOKUP(C470,Tbl2_CalculationTool[],3,FALSE))</f>
        <v/>
      </c>
      <c r="J470" s="17"/>
      <c r="K470" s="17"/>
      <c r="L470" s="17"/>
      <c r="M470" s="17"/>
      <c r="N470" s="17"/>
      <c r="O470" s="17"/>
      <c r="P470" s="17"/>
    </row>
    <row r="471" spans="1:16" s="87" customFormat="1">
      <c r="A471" s="39" t="str">
        <f>IF('1. Datos de los empleados'!A472="","",'1. Datos de los empleados'!A472)</f>
        <v/>
      </c>
      <c r="B471" s="11" t="str">
        <f>IF('1. Datos de los empleados'!A472="","",'1. Datos de los empleados'!B472)</f>
        <v/>
      </c>
      <c r="C471" s="11" t="str">
        <f>IF('1. Datos de los empleados'!A472="","",'1. Datos de los empleados'!C472)</f>
        <v/>
      </c>
      <c r="D471" s="11" t="str">
        <f>IF('1. Datos de los empleados'!A472="","",'1. Datos de los empleados'!D472)</f>
        <v/>
      </c>
      <c r="E471" s="11" t="str">
        <f>IF('1. Datos de los empleados'!A472="","",'1. Datos de los empleados'!E472)</f>
        <v/>
      </c>
      <c r="F471" s="12" t="str">
        <f>IF('1. Datos de los empleados'!A472="","",'1. Datos de los empleados'!J472+'1. Datos de los empleados'!N472)</f>
        <v/>
      </c>
      <c r="G471" s="12" t="str">
        <f>IF('1. Datos de los empleados'!E472="","",'1. Datos de los empleados'!R472)</f>
        <v/>
      </c>
      <c r="H471" s="13" t="str">
        <f>IF(A471="","",'1. Datos de los empleados'!T472-VLOOKUP(C471,Tbl2_CalculationTool[],3,FALSE))</f>
        <v/>
      </c>
      <c r="I471" s="14" t="str">
        <f>IF(A471="","",('1. Datos de los empleados'!T472-VLOOKUP(C471,Tbl2_CalculationTool[],3,FALSE))/VLOOKUP(C471,Tbl2_CalculationTool[],3,FALSE))</f>
        <v/>
      </c>
      <c r="J471" s="17"/>
      <c r="K471" s="17"/>
      <c r="L471" s="17"/>
      <c r="M471" s="17"/>
      <c r="N471" s="17"/>
      <c r="O471" s="17"/>
      <c r="P471" s="17"/>
    </row>
    <row r="472" spans="1:16" s="87" customFormat="1">
      <c r="A472" s="39" t="str">
        <f>IF('1. Datos de los empleados'!A473="","",'1. Datos de los empleados'!A473)</f>
        <v/>
      </c>
      <c r="B472" s="11" t="str">
        <f>IF('1. Datos de los empleados'!A473="","",'1. Datos de los empleados'!B473)</f>
        <v/>
      </c>
      <c r="C472" s="11" t="str">
        <f>IF('1. Datos de los empleados'!A473="","",'1. Datos de los empleados'!C473)</f>
        <v/>
      </c>
      <c r="D472" s="11" t="str">
        <f>IF('1. Datos de los empleados'!A473="","",'1. Datos de los empleados'!D473)</f>
        <v/>
      </c>
      <c r="E472" s="11" t="str">
        <f>IF('1. Datos de los empleados'!A473="","",'1. Datos de los empleados'!E473)</f>
        <v/>
      </c>
      <c r="F472" s="12" t="str">
        <f>IF('1. Datos de los empleados'!A473="","",'1. Datos de los empleados'!J473+'1. Datos de los empleados'!N473)</f>
        <v/>
      </c>
      <c r="G472" s="12" t="str">
        <f>IF('1. Datos de los empleados'!E473="","",'1. Datos de los empleados'!R473)</f>
        <v/>
      </c>
      <c r="H472" s="13" t="str">
        <f>IF(A472="","",'1. Datos de los empleados'!T473-VLOOKUP(C472,Tbl2_CalculationTool[],3,FALSE))</f>
        <v/>
      </c>
      <c r="I472" s="14" t="str">
        <f>IF(A472="","",('1. Datos de los empleados'!T473-VLOOKUP(C472,Tbl2_CalculationTool[],3,FALSE))/VLOOKUP(C472,Tbl2_CalculationTool[],3,FALSE))</f>
        <v/>
      </c>
      <c r="J472" s="17"/>
      <c r="K472" s="17"/>
      <c r="L472" s="17"/>
      <c r="M472" s="17"/>
      <c r="N472" s="17"/>
      <c r="O472" s="17"/>
      <c r="P472" s="17"/>
    </row>
    <row r="473" spans="1:16" s="87" customFormat="1">
      <c r="A473" s="39" t="str">
        <f>IF('1. Datos de los empleados'!A474="","",'1. Datos de los empleados'!A474)</f>
        <v/>
      </c>
      <c r="B473" s="11" t="str">
        <f>IF('1. Datos de los empleados'!A474="","",'1. Datos de los empleados'!B474)</f>
        <v/>
      </c>
      <c r="C473" s="11" t="str">
        <f>IF('1. Datos de los empleados'!A474="","",'1. Datos de los empleados'!C474)</f>
        <v/>
      </c>
      <c r="D473" s="11" t="str">
        <f>IF('1. Datos de los empleados'!A474="","",'1. Datos de los empleados'!D474)</f>
        <v/>
      </c>
      <c r="E473" s="11" t="str">
        <f>IF('1. Datos de los empleados'!A474="","",'1. Datos de los empleados'!E474)</f>
        <v/>
      </c>
      <c r="F473" s="12" t="str">
        <f>IF('1. Datos de los empleados'!A474="","",'1. Datos de los empleados'!J474+'1. Datos de los empleados'!N474)</f>
        <v/>
      </c>
      <c r="G473" s="12" t="str">
        <f>IF('1. Datos de los empleados'!E474="","",'1. Datos de los empleados'!R474)</f>
        <v/>
      </c>
      <c r="H473" s="13" t="str">
        <f>IF(A473="","",'1. Datos de los empleados'!T474-VLOOKUP(C473,Tbl2_CalculationTool[],3,FALSE))</f>
        <v/>
      </c>
      <c r="I473" s="14" t="str">
        <f>IF(A473="","",('1. Datos de los empleados'!T474-VLOOKUP(C473,Tbl2_CalculationTool[],3,FALSE))/VLOOKUP(C473,Tbl2_CalculationTool[],3,FALSE))</f>
        <v/>
      </c>
      <c r="J473" s="17"/>
      <c r="K473" s="17"/>
      <c r="L473" s="17"/>
      <c r="M473" s="17"/>
      <c r="N473" s="17"/>
      <c r="O473" s="17"/>
      <c r="P473" s="17"/>
    </row>
    <row r="474" spans="1:16" s="87" customFormat="1">
      <c r="A474" s="39" t="str">
        <f>IF('1. Datos de los empleados'!A475="","",'1. Datos de los empleados'!A475)</f>
        <v/>
      </c>
      <c r="B474" s="11" t="str">
        <f>IF('1. Datos de los empleados'!A475="","",'1. Datos de los empleados'!B475)</f>
        <v/>
      </c>
      <c r="C474" s="11" t="str">
        <f>IF('1. Datos de los empleados'!A475="","",'1. Datos de los empleados'!C475)</f>
        <v/>
      </c>
      <c r="D474" s="11" t="str">
        <f>IF('1. Datos de los empleados'!A475="","",'1. Datos de los empleados'!D475)</f>
        <v/>
      </c>
      <c r="E474" s="11" t="str">
        <f>IF('1. Datos de los empleados'!A475="","",'1. Datos de los empleados'!E475)</f>
        <v/>
      </c>
      <c r="F474" s="12" t="str">
        <f>IF('1. Datos de los empleados'!A475="","",'1. Datos de los empleados'!J475+'1. Datos de los empleados'!N475)</f>
        <v/>
      </c>
      <c r="G474" s="12" t="str">
        <f>IF('1. Datos de los empleados'!E475="","",'1. Datos de los empleados'!R475)</f>
        <v/>
      </c>
      <c r="H474" s="13" t="str">
        <f>IF(A474="","",'1. Datos de los empleados'!T475-VLOOKUP(C474,Tbl2_CalculationTool[],3,FALSE))</f>
        <v/>
      </c>
      <c r="I474" s="14" t="str">
        <f>IF(A474="","",('1. Datos de los empleados'!T475-VLOOKUP(C474,Tbl2_CalculationTool[],3,FALSE))/VLOOKUP(C474,Tbl2_CalculationTool[],3,FALSE))</f>
        <v/>
      </c>
      <c r="J474" s="17"/>
      <c r="K474" s="17"/>
      <c r="L474" s="17"/>
      <c r="M474" s="17"/>
      <c r="N474" s="17"/>
      <c r="O474" s="17"/>
      <c r="P474" s="17"/>
    </row>
    <row r="475" spans="1:16" s="87" customFormat="1">
      <c r="A475" s="39" t="str">
        <f>IF('1. Datos de los empleados'!A476="","",'1. Datos de los empleados'!A476)</f>
        <v/>
      </c>
      <c r="B475" s="11" t="str">
        <f>IF('1. Datos de los empleados'!A476="","",'1. Datos de los empleados'!B476)</f>
        <v/>
      </c>
      <c r="C475" s="11" t="str">
        <f>IF('1. Datos de los empleados'!A476="","",'1. Datos de los empleados'!C476)</f>
        <v/>
      </c>
      <c r="D475" s="11" t="str">
        <f>IF('1. Datos de los empleados'!A476="","",'1. Datos de los empleados'!D476)</f>
        <v/>
      </c>
      <c r="E475" s="11" t="str">
        <f>IF('1. Datos de los empleados'!A476="","",'1. Datos de los empleados'!E476)</f>
        <v/>
      </c>
      <c r="F475" s="12" t="str">
        <f>IF('1. Datos de los empleados'!A476="","",'1. Datos de los empleados'!J476+'1. Datos de los empleados'!N476)</f>
        <v/>
      </c>
      <c r="G475" s="12" t="str">
        <f>IF('1. Datos de los empleados'!E476="","",'1. Datos de los empleados'!R476)</f>
        <v/>
      </c>
      <c r="H475" s="13" t="str">
        <f>IF(A475="","",'1. Datos de los empleados'!T476-VLOOKUP(C475,Tbl2_CalculationTool[],3,FALSE))</f>
        <v/>
      </c>
      <c r="I475" s="14" t="str">
        <f>IF(A475="","",('1. Datos de los empleados'!T476-VLOOKUP(C475,Tbl2_CalculationTool[],3,FALSE))/VLOOKUP(C475,Tbl2_CalculationTool[],3,FALSE))</f>
        <v/>
      </c>
      <c r="J475" s="17"/>
      <c r="K475" s="17"/>
      <c r="L475" s="17"/>
      <c r="M475" s="17"/>
      <c r="N475" s="17"/>
      <c r="O475" s="17"/>
      <c r="P475" s="17"/>
    </row>
    <row r="476" spans="1:16" s="87" customFormat="1">
      <c r="A476" s="39" t="str">
        <f>IF('1. Datos de los empleados'!A477="","",'1. Datos de los empleados'!A477)</f>
        <v/>
      </c>
      <c r="B476" s="11" t="str">
        <f>IF('1. Datos de los empleados'!A477="","",'1. Datos de los empleados'!B477)</f>
        <v/>
      </c>
      <c r="C476" s="11" t="str">
        <f>IF('1. Datos de los empleados'!A477="","",'1. Datos de los empleados'!C477)</f>
        <v/>
      </c>
      <c r="D476" s="11" t="str">
        <f>IF('1. Datos de los empleados'!A477="","",'1. Datos de los empleados'!D477)</f>
        <v/>
      </c>
      <c r="E476" s="11" t="str">
        <f>IF('1. Datos de los empleados'!A477="","",'1. Datos de los empleados'!E477)</f>
        <v/>
      </c>
      <c r="F476" s="12" t="str">
        <f>IF('1. Datos de los empleados'!A477="","",'1. Datos de los empleados'!J477+'1. Datos de los empleados'!N477)</f>
        <v/>
      </c>
      <c r="G476" s="12" t="str">
        <f>IF('1. Datos de los empleados'!E477="","",'1. Datos de los empleados'!R477)</f>
        <v/>
      </c>
      <c r="H476" s="13" t="str">
        <f>IF(A476="","",'1. Datos de los empleados'!T477-VLOOKUP(C476,Tbl2_CalculationTool[],3,FALSE))</f>
        <v/>
      </c>
      <c r="I476" s="14" t="str">
        <f>IF(A476="","",('1. Datos de los empleados'!T477-VLOOKUP(C476,Tbl2_CalculationTool[],3,FALSE))/VLOOKUP(C476,Tbl2_CalculationTool[],3,FALSE))</f>
        <v/>
      </c>
      <c r="J476" s="17"/>
      <c r="K476" s="17"/>
      <c r="L476" s="17"/>
      <c r="M476" s="17"/>
      <c r="N476" s="17"/>
      <c r="O476" s="17"/>
      <c r="P476" s="17"/>
    </row>
    <row r="477" spans="1:16" s="87" customFormat="1">
      <c r="A477" s="39" t="str">
        <f>IF('1. Datos de los empleados'!A478="","",'1. Datos de los empleados'!A478)</f>
        <v/>
      </c>
      <c r="B477" s="11" t="str">
        <f>IF('1. Datos de los empleados'!A478="","",'1. Datos de los empleados'!B478)</f>
        <v/>
      </c>
      <c r="C477" s="11" t="str">
        <f>IF('1. Datos de los empleados'!A478="","",'1. Datos de los empleados'!C478)</f>
        <v/>
      </c>
      <c r="D477" s="11" t="str">
        <f>IF('1. Datos de los empleados'!A478="","",'1. Datos de los empleados'!D478)</f>
        <v/>
      </c>
      <c r="E477" s="11" t="str">
        <f>IF('1. Datos de los empleados'!A478="","",'1. Datos de los empleados'!E478)</f>
        <v/>
      </c>
      <c r="F477" s="12" t="str">
        <f>IF('1. Datos de los empleados'!A478="","",'1. Datos de los empleados'!J478+'1. Datos de los empleados'!N478)</f>
        <v/>
      </c>
      <c r="G477" s="12" t="str">
        <f>IF('1. Datos de los empleados'!E478="","",'1. Datos de los empleados'!R478)</f>
        <v/>
      </c>
      <c r="H477" s="13" t="str">
        <f>IF(A477="","",'1. Datos de los empleados'!T478-VLOOKUP(C477,Tbl2_CalculationTool[],3,FALSE))</f>
        <v/>
      </c>
      <c r="I477" s="14" t="str">
        <f>IF(A477="","",('1. Datos de los empleados'!T478-VLOOKUP(C477,Tbl2_CalculationTool[],3,FALSE))/VLOOKUP(C477,Tbl2_CalculationTool[],3,FALSE))</f>
        <v/>
      </c>
      <c r="J477" s="17"/>
      <c r="K477" s="17"/>
      <c r="L477" s="17"/>
      <c r="M477" s="17"/>
      <c r="N477" s="17"/>
      <c r="O477" s="17"/>
      <c r="P477" s="17"/>
    </row>
    <row r="478" spans="1:16" s="87" customFormat="1">
      <c r="A478" s="39" t="str">
        <f>IF('1. Datos de los empleados'!A479="","",'1. Datos de los empleados'!A479)</f>
        <v/>
      </c>
      <c r="B478" s="11" t="str">
        <f>IF('1. Datos de los empleados'!A479="","",'1. Datos de los empleados'!B479)</f>
        <v/>
      </c>
      <c r="C478" s="11" t="str">
        <f>IF('1. Datos de los empleados'!A479="","",'1. Datos de los empleados'!C479)</f>
        <v/>
      </c>
      <c r="D478" s="11" t="str">
        <f>IF('1. Datos de los empleados'!A479="","",'1. Datos de los empleados'!D479)</f>
        <v/>
      </c>
      <c r="E478" s="11" t="str">
        <f>IF('1. Datos de los empleados'!A479="","",'1. Datos de los empleados'!E479)</f>
        <v/>
      </c>
      <c r="F478" s="12" t="str">
        <f>IF('1. Datos de los empleados'!A479="","",'1. Datos de los empleados'!J479+'1. Datos de los empleados'!N479)</f>
        <v/>
      </c>
      <c r="G478" s="12" t="str">
        <f>IF('1. Datos de los empleados'!E479="","",'1. Datos de los empleados'!R479)</f>
        <v/>
      </c>
      <c r="H478" s="13" t="str">
        <f>IF(A478="","",'1. Datos de los empleados'!T479-VLOOKUP(C478,Tbl2_CalculationTool[],3,FALSE))</f>
        <v/>
      </c>
      <c r="I478" s="14" t="str">
        <f>IF(A478="","",('1. Datos de los empleados'!T479-VLOOKUP(C478,Tbl2_CalculationTool[],3,FALSE))/VLOOKUP(C478,Tbl2_CalculationTool[],3,FALSE))</f>
        <v/>
      </c>
      <c r="J478" s="17"/>
      <c r="K478" s="17"/>
      <c r="L478" s="17"/>
      <c r="M478" s="17"/>
      <c r="N478" s="17"/>
      <c r="O478" s="17"/>
      <c r="P478" s="17"/>
    </row>
    <row r="479" spans="1:16" s="87" customFormat="1">
      <c r="A479" s="39" t="str">
        <f>IF('1. Datos de los empleados'!A480="","",'1. Datos de los empleados'!A480)</f>
        <v/>
      </c>
      <c r="B479" s="11" t="str">
        <f>IF('1. Datos de los empleados'!A480="","",'1. Datos de los empleados'!B480)</f>
        <v/>
      </c>
      <c r="C479" s="11" t="str">
        <f>IF('1. Datos de los empleados'!A480="","",'1. Datos de los empleados'!C480)</f>
        <v/>
      </c>
      <c r="D479" s="11" t="str">
        <f>IF('1. Datos de los empleados'!A480="","",'1. Datos de los empleados'!D480)</f>
        <v/>
      </c>
      <c r="E479" s="11" t="str">
        <f>IF('1. Datos de los empleados'!A480="","",'1. Datos de los empleados'!E480)</f>
        <v/>
      </c>
      <c r="F479" s="12" t="str">
        <f>IF('1. Datos de los empleados'!A480="","",'1. Datos de los empleados'!J480+'1. Datos de los empleados'!N480)</f>
        <v/>
      </c>
      <c r="G479" s="12" t="str">
        <f>IF('1. Datos de los empleados'!E480="","",'1. Datos de los empleados'!R480)</f>
        <v/>
      </c>
      <c r="H479" s="13" t="str">
        <f>IF(A479="","",'1. Datos de los empleados'!T480-VLOOKUP(C479,Tbl2_CalculationTool[],3,FALSE))</f>
        <v/>
      </c>
      <c r="I479" s="14" t="str">
        <f>IF(A479="","",('1. Datos de los empleados'!T480-VLOOKUP(C479,Tbl2_CalculationTool[],3,FALSE))/VLOOKUP(C479,Tbl2_CalculationTool[],3,FALSE))</f>
        <v/>
      </c>
      <c r="J479" s="17"/>
      <c r="K479" s="17"/>
      <c r="L479" s="17"/>
      <c r="M479" s="17"/>
      <c r="N479" s="17"/>
      <c r="O479" s="17"/>
      <c r="P479" s="17"/>
    </row>
    <row r="480" spans="1:16" s="87" customFormat="1">
      <c r="A480" s="39" t="str">
        <f>IF('1. Datos de los empleados'!A481="","",'1. Datos de los empleados'!A481)</f>
        <v/>
      </c>
      <c r="B480" s="11" t="str">
        <f>IF('1. Datos de los empleados'!A481="","",'1. Datos de los empleados'!B481)</f>
        <v/>
      </c>
      <c r="C480" s="11" t="str">
        <f>IF('1. Datos de los empleados'!A481="","",'1. Datos de los empleados'!C481)</f>
        <v/>
      </c>
      <c r="D480" s="11" t="str">
        <f>IF('1. Datos de los empleados'!A481="","",'1. Datos de los empleados'!D481)</f>
        <v/>
      </c>
      <c r="E480" s="11" t="str">
        <f>IF('1. Datos de los empleados'!A481="","",'1. Datos de los empleados'!E481)</f>
        <v/>
      </c>
      <c r="F480" s="12" t="str">
        <f>IF('1. Datos de los empleados'!A481="","",'1. Datos de los empleados'!J481+'1. Datos de los empleados'!N481)</f>
        <v/>
      </c>
      <c r="G480" s="12" t="str">
        <f>IF('1. Datos de los empleados'!E481="","",'1. Datos de los empleados'!R481)</f>
        <v/>
      </c>
      <c r="H480" s="13" t="str">
        <f>IF(A480="","",'1. Datos de los empleados'!T481-VLOOKUP(C480,Tbl2_CalculationTool[],3,FALSE))</f>
        <v/>
      </c>
      <c r="I480" s="14" t="str">
        <f>IF(A480="","",('1. Datos de los empleados'!T481-VLOOKUP(C480,Tbl2_CalculationTool[],3,FALSE))/VLOOKUP(C480,Tbl2_CalculationTool[],3,FALSE))</f>
        <v/>
      </c>
      <c r="J480" s="17"/>
      <c r="K480" s="17"/>
      <c r="L480" s="17"/>
      <c r="M480" s="17"/>
      <c r="N480" s="17"/>
      <c r="O480" s="17"/>
      <c r="P480" s="17"/>
    </row>
    <row r="481" spans="1:16" s="87" customFormat="1">
      <c r="A481" s="39" t="str">
        <f>IF('1. Datos de los empleados'!A482="","",'1. Datos de los empleados'!A482)</f>
        <v/>
      </c>
      <c r="B481" s="11" t="str">
        <f>IF('1. Datos de los empleados'!A482="","",'1. Datos de los empleados'!B482)</f>
        <v/>
      </c>
      <c r="C481" s="11" t="str">
        <f>IF('1. Datos de los empleados'!A482="","",'1. Datos de los empleados'!C482)</f>
        <v/>
      </c>
      <c r="D481" s="11" t="str">
        <f>IF('1. Datos de los empleados'!A482="","",'1. Datos de los empleados'!D482)</f>
        <v/>
      </c>
      <c r="E481" s="11" t="str">
        <f>IF('1. Datos de los empleados'!A482="","",'1. Datos de los empleados'!E482)</f>
        <v/>
      </c>
      <c r="F481" s="12" t="str">
        <f>IF('1. Datos de los empleados'!A482="","",'1. Datos de los empleados'!J482+'1. Datos de los empleados'!N482)</f>
        <v/>
      </c>
      <c r="G481" s="12" t="str">
        <f>IF('1. Datos de los empleados'!E482="","",'1. Datos de los empleados'!R482)</f>
        <v/>
      </c>
      <c r="H481" s="13" t="str">
        <f>IF(A481="","",'1. Datos de los empleados'!T482-VLOOKUP(C481,Tbl2_CalculationTool[],3,FALSE))</f>
        <v/>
      </c>
      <c r="I481" s="14" t="str">
        <f>IF(A481="","",('1. Datos de los empleados'!T482-VLOOKUP(C481,Tbl2_CalculationTool[],3,FALSE))/VLOOKUP(C481,Tbl2_CalculationTool[],3,FALSE))</f>
        <v/>
      </c>
      <c r="J481" s="17"/>
      <c r="K481" s="17"/>
      <c r="L481" s="17"/>
      <c r="M481" s="17"/>
      <c r="N481" s="17"/>
      <c r="O481" s="17"/>
      <c r="P481" s="17"/>
    </row>
    <row r="482" spans="1:16" s="87" customFormat="1">
      <c r="A482" s="39" t="str">
        <f>IF('1. Datos de los empleados'!A483="","",'1. Datos de los empleados'!A483)</f>
        <v/>
      </c>
      <c r="B482" s="11" t="str">
        <f>IF('1. Datos de los empleados'!A483="","",'1. Datos de los empleados'!B483)</f>
        <v/>
      </c>
      <c r="C482" s="11" t="str">
        <f>IF('1. Datos de los empleados'!A483="","",'1. Datos de los empleados'!C483)</f>
        <v/>
      </c>
      <c r="D482" s="11" t="str">
        <f>IF('1. Datos de los empleados'!A483="","",'1. Datos de los empleados'!D483)</f>
        <v/>
      </c>
      <c r="E482" s="11" t="str">
        <f>IF('1. Datos de los empleados'!A483="","",'1. Datos de los empleados'!E483)</f>
        <v/>
      </c>
      <c r="F482" s="12" t="str">
        <f>IF('1. Datos de los empleados'!A483="","",'1. Datos de los empleados'!J483+'1. Datos de los empleados'!N483)</f>
        <v/>
      </c>
      <c r="G482" s="12" t="str">
        <f>IF('1. Datos de los empleados'!E483="","",'1. Datos de los empleados'!R483)</f>
        <v/>
      </c>
      <c r="H482" s="13" t="str">
        <f>IF(A482="","",'1. Datos de los empleados'!T483-VLOOKUP(C482,Tbl2_CalculationTool[],3,FALSE))</f>
        <v/>
      </c>
      <c r="I482" s="14" t="str">
        <f>IF(A482="","",('1. Datos de los empleados'!T483-VLOOKUP(C482,Tbl2_CalculationTool[],3,FALSE))/VLOOKUP(C482,Tbl2_CalculationTool[],3,FALSE))</f>
        <v/>
      </c>
      <c r="J482" s="17"/>
      <c r="K482" s="17"/>
      <c r="L482" s="17"/>
      <c r="M482" s="17"/>
      <c r="N482" s="17"/>
      <c r="O482" s="17"/>
      <c r="P482" s="17"/>
    </row>
    <row r="483" spans="1:16" s="87" customFormat="1">
      <c r="A483" s="39" t="str">
        <f>IF('1. Datos de los empleados'!A484="","",'1. Datos de los empleados'!A484)</f>
        <v/>
      </c>
      <c r="B483" s="11" t="str">
        <f>IF('1. Datos de los empleados'!A484="","",'1. Datos de los empleados'!B484)</f>
        <v/>
      </c>
      <c r="C483" s="11" t="str">
        <f>IF('1. Datos de los empleados'!A484="","",'1. Datos de los empleados'!C484)</f>
        <v/>
      </c>
      <c r="D483" s="11" t="str">
        <f>IF('1. Datos de los empleados'!A484="","",'1. Datos de los empleados'!D484)</f>
        <v/>
      </c>
      <c r="E483" s="11" t="str">
        <f>IF('1. Datos de los empleados'!A484="","",'1. Datos de los empleados'!E484)</f>
        <v/>
      </c>
      <c r="F483" s="12" t="str">
        <f>IF('1. Datos de los empleados'!A484="","",'1. Datos de los empleados'!J484+'1. Datos de los empleados'!N484)</f>
        <v/>
      </c>
      <c r="G483" s="12" t="str">
        <f>IF('1. Datos de los empleados'!E484="","",'1. Datos de los empleados'!R484)</f>
        <v/>
      </c>
      <c r="H483" s="13" t="str">
        <f>IF(A483="","",'1. Datos de los empleados'!T484-VLOOKUP(C483,Tbl2_CalculationTool[],3,FALSE))</f>
        <v/>
      </c>
      <c r="I483" s="14" t="str">
        <f>IF(A483="","",('1. Datos de los empleados'!T484-VLOOKUP(C483,Tbl2_CalculationTool[],3,FALSE))/VLOOKUP(C483,Tbl2_CalculationTool[],3,FALSE))</f>
        <v/>
      </c>
      <c r="J483" s="17"/>
      <c r="K483" s="17"/>
      <c r="L483" s="17"/>
      <c r="M483" s="17"/>
      <c r="N483" s="17"/>
      <c r="O483" s="17"/>
      <c r="P483" s="17"/>
    </row>
    <row r="484" spans="1:16" s="87" customFormat="1">
      <c r="A484" s="39" t="str">
        <f>IF('1. Datos de los empleados'!A485="","",'1. Datos de los empleados'!A485)</f>
        <v/>
      </c>
      <c r="B484" s="11" t="str">
        <f>IF('1. Datos de los empleados'!A485="","",'1. Datos de los empleados'!B485)</f>
        <v/>
      </c>
      <c r="C484" s="11" t="str">
        <f>IF('1. Datos de los empleados'!A485="","",'1. Datos de los empleados'!C485)</f>
        <v/>
      </c>
      <c r="D484" s="11" t="str">
        <f>IF('1. Datos de los empleados'!A485="","",'1. Datos de los empleados'!D485)</f>
        <v/>
      </c>
      <c r="E484" s="11" t="str">
        <f>IF('1. Datos de los empleados'!A485="","",'1. Datos de los empleados'!E485)</f>
        <v/>
      </c>
      <c r="F484" s="12" t="str">
        <f>IF('1. Datos de los empleados'!A485="","",'1. Datos de los empleados'!J485+'1. Datos de los empleados'!N485)</f>
        <v/>
      </c>
      <c r="G484" s="12" t="str">
        <f>IF('1. Datos de los empleados'!E485="","",'1. Datos de los empleados'!R485)</f>
        <v/>
      </c>
      <c r="H484" s="13" t="str">
        <f>IF(A484="","",'1. Datos de los empleados'!T485-VLOOKUP(C484,Tbl2_CalculationTool[],3,FALSE))</f>
        <v/>
      </c>
      <c r="I484" s="14" t="str">
        <f>IF(A484="","",('1. Datos de los empleados'!T485-VLOOKUP(C484,Tbl2_CalculationTool[],3,FALSE))/VLOOKUP(C484,Tbl2_CalculationTool[],3,FALSE))</f>
        <v/>
      </c>
      <c r="J484" s="17"/>
      <c r="K484" s="17"/>
      <c r="L484" s="17"/>
      <c r="M484" s="17"/>
      <c r="N484" s="17"/>
      <c r="O484" s="17"/>
      <c r="P484" s="17"/>
    </row>
    <row r="485" spans="1:16" s="87" customFormat="1">
      <c r="A485" s="39" t="str">
        <f>IF('1. Datos de los empleados'!A486="","",'1. Datos de los empleados'!A486)</f>
        <v/>
      </c>
      <c r="B485" s="11" t="str">
        <f>IF('1. Datos de los empleados'!A486="","",'1. Datos de los empleados'!B486)</f>
        <v/>
      </c>
      <c r="C485" s="11" t="str">
        <f>IF('1. Datos de los empleados'!A486="","",'1. Datos de los empleados'!C486)</f>
        <v/>
      </c>
      <c r="D485" s="11" t="str">
        <f>IF('1. Datos de los empleados'!A486="","",'1. Datos de los empleados'!D486)</f>
        <v/>
      </c>
      <c r="E485" s="11" t="str">
        <f>IF('1. Datos de los empleados'!A486="","",'1. Datos de los empleados'!E486)</f>
        <v/>
      </c>
      <c r="F485" s="12" t="str">
        <f>IF('1. Datos de los empleados'!A486="","",'1. Datos de los empleados'!J486+'1. Datos de los empleados'!N486)</f>
        <v/>
      </c>
      <c r="G485" s="12" t="str">
        <f>IF('1. Datos de los empleados'!E486="","",'1. Datos de los empleados'!R486)</f>
        <v/>
      </c>
      <c r="H485" s="13" t="str">
        <f>IF(A485="","",'1. Datos de los empleados'!T486-VLOOKUP(C485,Tbl2_CalculationTool[],3,FALSE))</f>
        <v/>
      </c>
      <c r="I485" s="14" t="str">
        <f>IF(A485="","",('1. Datos de los empleados'!T486-VLOOKUP(C485,Tbl2_CalculationTool[],3,FALSE))/VLOOKUP(C485,Tbl2_CalculationTool[],3,FALSE))</f>
        <v/>
      </c>
      <c r="J485" s="17"/>
      <c r="K485" s="17"/>
      <c r="L485" s="17"/>
      <c r="M485" s="17"/>
      <c r="N485" s="17"/>
      <c r="O485" s="17"/>
      <c r="P485" s="17"/>
    </row>
    <row r="486" spans="1:16" s="87" customFormat="1">
      <c r="A486" s="39" t="str">
        <f>IF('1. Datos de los empleados'!A487="","",'1. Datos de los empleados'!A487)</f>
        <v/>
      </c>
      <c r="B486" s="11" t="str">
        <f>IF('1. Datos de los empleados'!A487="","",'1. Datos de los empleados'!B487)</f>
        <v/>
      </c>
      <c r="C486" s="11" t="str">
        <f>IF('1. Datos de los empleados'!A487="","",'1. Datos de los empleados'!C487)</f>
        <v/>
      </c>
      <c r="D486" s="11" t="str">
        <f>IF('1. Datos de los empleados'!A487="","",'1. Datos de los empleados'!D487)</f>
        <v/>
      </c>
      <c r="E486" s="11" t="str">
        <f>IF('1. Datos de los empleados'!A487="","",'1. Datos de los empleados'!E487)</f>
        <v/>
      </c>
      <c r="F486" s="12" t="str">
        <f>IF('1. Datos de los empleados'!A487="","",'1. Datos de los empleados'!J487+'1. Datos de los empleados'!N487)</f>
        <v/>
      </c>
      <c r="G486" s="12" t="str">
        <f>IF('1. Datos de los empleados'!E487="","",'1. Datos de los empleados'!R487)</f>
        <v/>
      </c>
      <c r="H486" s="13" t="str">
        <f>IF(A486="","",'1. Datos de los empleados'!T487-VLOOKUP(C486,Tbl2_CalculationTool[],3,FALSE))</f>
        <v/>
      </c>
      <c r="I486" s="14" t="str">
        <f>IF(A486="","",('1. Datos de los empleados'!T487-VLOOKUP(C486,Tbl2_CalculationTool[],3,FALSE))/VLOOKUP(C486,Tbl2_CalculationTool[],3,FALSE))</f>
        <v/>
      </c>
      <c r="J486" s="17"/>
      <c r="K486" s="17"/>
      <c r="L486" s="17"/>
      <c r="M486" s="17"/>
      <c r="N486" s="17"/>
      <c r="O486" s="17"/>
      <c r="P486" s="17"/>
    </row>
    <row r="487" spans="1:16" s="87" customFormat="1">
      <c r="A487" s="39" t="str">
        <f>IF('1. Datos de los empleados'!A488="","",'1. Datos de los empleados'!A488)</f>
        <v/>
      </c>
      <c r="B487" s="11" t="str">
        <f>IF('1. Datos de los empleados'!A488="","",'1. Datos de los empleados'!B488)</f>
        <v/>
      </c>
      <c r="C487" s="11" t="str">
        <f>IF('1. Datos de los empleados'!A488="","",'1. Datos de los empleados'!C488)</f>
        <v/>
      </c>
      <c r="D487" s="11" t="str">
        <f>IF('1. Datos de los empleados'!A488="","",'1. Datos de los empleados'!D488)</f>
        <v/>
      </c>
      <c r="E487" s="11" t="str">
        <f>IF('1. Datos de los empleados'!A488="","",'1. Datos de los empleados'!E488)</f>
        <v/>
      </c>
      <c r="F487" s="12" t="str">
        <f>IF('1. Datos de los empleados'!A488="","",'1. Datos de los empleados'!J488+'1. Datos de los empleados'!N488)</f>
        <v/>
      </c>
      <c r="G487" s="12" t="str">
        <f>IF('1. Datos de los empleados'!E488="","",'1. Datos de los empleados'!R488)</f>
        <v/>
      </c>
      <c r="H487" s="13" t="str">
        <f>IF(A487="","",'1. Datos de los empleados'!T488-VLOOKUP(C487,Tbl2_CalculationTool[],3,FALSE))</f>
        <v/>
      </c>
      <c r="I487" s="14" t="str">
        <f>IF(A487="","",('1. Datos de los empleados'!T488-VLOOKUP(C487,Tbl2_CalculationTool[],3,FALSE))/VLOOKUP(C487,Tbl2_CalculationTool[],3,FALSE))</f>
        <v/>
      </c>
      <c r="J487" s="17"/>
      <c r="K487" s="17"/>
      <c r="L487" s="17"/>
      <c r="M487" s="17"/>
      <c r="N487" s="17"/>
      <c r="O487" s="17"/>
      <c r="P487" s="17"/>
    </row>
    <row r="488" spans="1:16" s="87" customFormat="1">
      <c r="A488" s="39" t="str">
        <f>IF('1. Datos de los empleados'!A489="","",'1. Datos de los empleados'!A489)</f>
        <v/>
      </c>
      <c r="B488" s="11" t="str">
        <f>IF('1. Datos de los empleados'!A489="","",'1. Datos de los empleados'!B489)</f>
        <v/>
      </c>
      <c r="C488" s="11" t="str">
        <f>IF('1. Datos de los empleados'!A489="","",'1. Datos de los empleados'!C489)</f>
        <v/>
      </c>
      <c r="D488" s="11" t="str">
        <f>IF('1. Datos de los empleados'!A489="","",'1. Datos de los empleados'!D489)</f>
        <v/>
      </c>
      <c r="E488" s="11" t="str">
        <f>IF('1. Datos de los empleados'!A489="","",'1. Datos de los empleados'!E489)</f>
        <v/>
      </c>
      <c r="F488" s="12" t="str">
        <f>IF('1. Datos de los empleados'!A489="","",'1. Datos de los empleados'!J489+'1. Datos de los empleados'!N489)</f>
        <v/>
      </c>
      <c r="G488" s="12" t="str">
        <f>IF('1. Datos de los empleados'!E489="","",'1. Datos de los empleados'!R489)</f>
        <v/>
      </c>
      <c r="H488" s="13" t="str">
        <f>IF(A488="","",'1. Datos de los empleados'!T489-VLOOKUP(C488,Tbl2_CalculationTool[],3,FALSE))</f>
        <v/>
      </c>
      <c r="I488" s="14" t="str">
        <f>IF(A488="","",('1. Datos de los empleados'!T489-VLOOKUP(C488,Tbl2_CalculationTool[],3,FALSE))/VLOOKUP(C488,Tbl2_CalculationTool[],3,FALSE))</f>
        <v/>
      </c>
      <c r="J488" s="17"/>
      <c r="K488" s="17"/>
      <c r="L488" s="17"/>
      <c r="M488" s="17"/>
      <c r="N488" s="17"/>
      <c r="O488" s="17"/>
      <c r="P488" s="17"/>
    </row>
    <row r="489" spans="1:16" s="87" customFormat="1">
      <c r="A489" s="39" t="str">
        <f>IF('1. Datos de los empleados'!A490="","",'1. Datos de los empleados'!A490)</f>
        <v/>
      </c>
      <c r="B489" s="11" t="str">
        <f>IF('1. Datos de los empleados'!A490="","",'1. Datos de los empleados'!B490)</f>
        <v/>
      </c>
      <c r="C489" s="11" t="str">
        <f>IF('1. Datos de los empleados'!A490="","",'1. Datos de los empleados'!C490)</f>
        <v/>
      </c>
      <c r="D489" s="11" t="str">
        <f>IF('1. Datos de los empleados'!A490="","",'1. Datos de los empleados'!D490)</f>
        <v/>
      </c>
      <c r="E489" s="11" t="str">
        <f>IF('1. Datos de los empleados'!A490="","",'1. Datos de los empleados'!E490)</f>
        <v/>
      </c>
      <c r="F489" s="12" t="str">
        <f>IF('1. Datos de los empleados'!A490="","",'1. Datos de los empleados'!J490+'1. Datos de los empleados'!N490)</f>
        <v/>
      </c>
      <c r="G489" s="12" t="str">
        <f>IF('1. Datos de los empleados'!E490="","",'1. Datos de los empleados'!R490)</f>
        <v/>
      </c>
      <c r="H489" s="13" t="str">
        <f>IF(A489="","",'1. Datos de los empleados'!T490-VLOOKUP(C489,Tbl2_CalculationTool[],3,FALSE))</f>
        <v/>
      </c>
      <c r="I489" s="14" t="str">
        <f>IF(A489="","",('1. Datos de los empleados'!T490-VLOOKUP(C489,Tbl2_CalculationTool[],3,FALSE))/VLOOKUP(C489,Tbl2_CalculationTool[],3,FALSE))</f>
        <v/>
      </c>
      <c r="J489" s="17"/>
      <c r="K489" s="17"/>
      <c r="L489" s="17"/>
      <c r="M489" s="17"/>
      <c r="N489" s="17"/>
      <c r="O489" s="17"/>
      <c r="P489" s="17"/>
    </row>
    <row r="490" spans="1:16" s="87" customFormat="1">
      <c r="A490" s="39" t="str">
        <f>IF('1. Datos de los empleados'!A491="","",'1. Datos de los empleados'!A491)</f>
        <v/>
      </c>
      <c r="B490" s="11" t="str">
        <f>IF('1. Datos de los empleados'!A491="","",'1. Datos de los empleados'!B491)</f>
        <v/>
      </c>
      <c r="C490" s="11" t="str">
        <f>IF('1. Datos de los empleados'!A491="","",'1. Datos de los empleados'!C491)</f>
        <v/>
      </c>
      <c r="D490" s="11" t="str">
        <f>IF('1. Datos de los empleados'!A491="","",'1. Datos de los empleados'!D491)</f>
        <v/>
      </c>
      <c r="E490" s="11" t="str">
        <f>IF('1. Datos de los empleados'!A491="","",'1. Datos de los empleados'!E491)</f>
        <v/>
      </c>
      <c r="F490" s="12" t="str">
        <f>IF('1. Datos de los empleados'!A491="","",'1. Datos de los empleados'!J491+'1. Datos de los empleados'!N491)</f>
        <v/>
      </c>
      <c r="G490" s="12" t="str">
        <f>IF('1. Datos de los empleados'!E491="","",'1. Datos de los empleados'!R491)</f>
        <v/>
      </c>
      <c r="H490" s="13" t="str">
        <f>IF(A490="","",'1. Datos de los empleados'!T491-VLOOKUP(C490,Tbl2_CalculationTool[],3,FALSE))</f>
        <v/>
      </c>
      <c r="I490" s="14" t="str">
        <f>IF(A490="","",('1. Datos de los empleados'!T491-VLOOKUP(C490,Tbl2_CalculationTool[],3,FALSE))/VLOOKUP(C490,Tbl2_CalculationTool[],3,FALSE))</f>
        <v/>
      </c>
      <c r="J490" s="17"/>
      <c r="K490" s="17"/>
      <c r="L490" s="17"/>
      <c r="M490" s="17"/>
      <c r="N490" s="17"/>
      <c r="O490" s="17"/>
      <c r="P490" s="17"/>
    </row>
    <row r="491" spans="1:16" s="87" customFormat="1">
      <c r="A491" s="39" t="str">
        <f>IF('1. Datos de los empleados'!A492="","",'1. Datos de los empleados'!A492)</f>
        <v/>
      </c>
      <c r="B491" s="11" t="str">
        <f>IF('1. Datos de los empleados'!A492="","",'1. Datos de los empleados'!B492)</f>
        <v/>
      </c>
      <c r="C491" s="11" t="str">
        <f>IF('1. Datos de los empleados'!A492="","",'1. Datos de los empleados'!C492)</f>
        <v/>
      </c>
      <c r="D491" s="11" t="str">
        <f>IF('1. Datos de los empleados'!A492="","",'1. Datos de los empleados'!D492)</f>
        <v/>
      </c>
      <c r="E491" s="11" t="str">
        <f>IF('1. Datos de los empleados'!A492="","",'1. Datos de los empleados'!E492)</f>
        <v/>
      </c>
      <c r="F491" s="12" t="str">
        <f>IF('1. Datos de los empleados'!A492="","",'1. Datos de los empleados'!J492+'1. Datos de los empleados'!N492)</f>
        <v/>
      </c>
      <c r="G491" s="12" t="str">
        <f>IF('1. Datos de los empleados'!E492="","",'1. Datos de los empleados'!R492)</f>
        <v/>
      </c>
      <c r="H491" s="13" t="str">
        <f>IF(A491="","",'1. Datos de los empleados'!T492-VLOOKUP(C491,Tbl2_CalculationTool[],3,FALSE))</f>
        <v/>
      </c>
      <c r="I491" s="14" t="str">
        <f>IF(A491="","",('1. Datos de los empleados'!T492-VLOOKUP(C491,Tbl2_CalculationTool[],3,FALSE))/VLOOKUP(C491,Tbl2_CalculationTool[],3,FALSE))</f>
        <v/>
      </c>
      <c r="J491" s="17"/>
      <c r="K491" s="17"/>
      <c r="L491" s="17"/>
      <c r="M491" s="17"/>
      <c r="N491" s="17"/>
      <c r="O491" s="17"/>
      <c r="P491" s="17"/>
    </row>
    <row r="492" spans="1:16" s="87" customFormat="1">
      <c r="A492" s="39" t="str">
        <f>IF('1. Datos de los empleados'!A493="","",'1. Datos de los empleados'!A493)</f>
        <v/>
      </c>
      <c r="B492" s="11" t="str">
        <f>IF('1. Datos de los empleados'!A493="","",'1. Datos de los empleados'!B493)</f>
        <v/>
      </c>
      <c r="C492" s="11" t="str">
        <f>IF('1. Datos de los empleados'!A493="","",'1. Datos de los empleados'!C493)</f>
        <v/>
      </c>
      <c r="D492" s="11" t="str">
        <f>IF('1. Datos de los empleados'!A493="","",'1. Datos de los empleados'!D493)</f>
        <v/>
      </c>
      <c r="E492" s="11" t="str">
        <f>IF('1. Datos de los empleados'!A493="","",'1. Datos de los empleados'!E493)</f>
        <v/>
      </c>
      <c r="F492" s="12" t="str">
        <f>IF('1. Datos de los empleados'!A493="","",'1. Datos de los empleados'!J493+'1. Datos de los empleados'!N493)</f>
        <v/>
      </c>
      <c r="G492" s="12" t="str">
        <f>IF('1. Datos de los empleados'!E493="","",'1. Datos de los empleados'!R493)</f>
        <v/>
      </c>
      <c r="H492" s="13" t="str">
        <f>IF(A492="","",'1. Datos de los empleados'!T493-VLOOKUP(C492,Tbl2_CalculationTool[],3,FALSE))</f>
        <v/>
      </c>
      <c r="I492" s="14" t="str">
        <f>IF(A492="","",('1. Datos de los empleados'!T493-VLOOKUP(C492,Tbl2_CalculationTool[],3,FALSE))/VLOOKUP(C492,Tbl2_CalculationTool[],3,FALSE))</f>
        <v/>
      </c>
      <c r="J492" s="17"/>
      <c r="K492" s="17"/>
      <c r="L492" s="17"/>
      <c r="M492" s="17"/>
      <c r="N492" s="17"/>
      <c r="O492" s="17"/>
      <c r="P492" s="17"/>
    </row>
    <row r="493" spans="1:16" s="87" customFormat="1">
      <c r="A493" s="39" t="str">
        <f>IF('1. Datos de los empleados'!A494="","",'1. Datos de los empleados'!A494)</f>
        <v/>
      </c>
      <c r="B493" s="11" t="str">
        <f>IF('1. Datos de los empleados'!A494="","",'1. Datos de los empleados'!B494)</f>
        <v/>
      </c>
      <c r="C493" s="11" t="str">
        <f>IF('1. Datos de los empleados'!A494="","",'1. Datos de los empleados'!C494)</f>
        <v/>
      </c>
      <c r="D493" s="11" t="str">
        <f>IF('1. Datos de los empleados'!A494="","",'1. Datos de los empleados'!D494)</f>
        <v/>
      </c>
      <c r="E493" s="11" t="str">
        <f>IF('1. Datos de los empleados'!A494="","",'1. Datos de los empleados'!E494)</f>
        <v/>
      </c>
      <c r="F493" s="12" t="str">
        <f>IF('1. Datos de los empleados'!A494="","",'1. Datos de los empleados'!J494+'1. Datos de los empleados'!N494)</f>
        <v/>
      </c>
      <c r="G493" s="12" t="str">
        <f>IF('1. Datos de los empleados'!E494="","",'1. Datos de los empleados'!R494)</f>
        <v/>
      </c>
      <c r="H493" s="13" t="str">
        <f>IF(A493="","",'1. Datos de los empleados'!T494-VLOOKUP(C493,Tbl2_CalculationTool[],3,FALSE))</f>
        <v/>
      </c>
      <c r="I493" s="14" t="str">
        <f>IF(A493="","",('1. Datos de los empleados'!T494-VLOOKUP(C493,Tbl2_CalculationTool[],3,FALSE))/VLOOKUP(C493,Tbl2_CalculationTool[],3,FALSE))</f>
        <v/>
      </c>
      <c r="J493" s="17"/>
      <c r="K493" s="17"/>
      <c r="L493" s="17"/>
      <c r="M493" s="17"/>
      <c r="N493" s="17"/>
      <c r="O493" s="17"/>
      <c r="P493" s="17"/>
    </row>
    <row r="494" spans="1:16" s="87" customFormat="1">
      <c r="A494" s="39" t="str">
        <f>IF('1. Datos de los empleados'!A495="","",'1. Datos de los empleados'!A495)</f>
        <v/>
      </c>
      <c r="B494" s="11" t="str">
        <f>IF('1. Datos de los empleados'!A495="","",'1. Datos de los empleados'!B495)</f>
        <v/>
      </c>
      <c r="C494" s="11" t="str">
        <f>IF('1. Datos de los empleados'!A495="","",'1. Datos de los empleados'!C495)</f>
        <v/>
      </c>
      <c r="D494" s="11" t="str">
        <f>IF('1. Datos de los empleados'!A495="","",'1. Datos de los empleados'!D495)</f>
        <v/>
      </c>
      <c r="E494" s="11" t="str">
        <f>IF('1. Datos de los empleados'!A495="","",'1. Datos de los empleados'!E495)</f>
        <v/>
      </c>
      <c r="F494" s="12" t="str">
        <f>IF('1. Datos de los empleados'!A495="","",'1. Datos de los empleados'!J495+'1. Datos de los empleados'!N495)</f>
        <v/>
      </c>
      <c r="G494" s="12" t="str">
        <f>IF('1. Datos de los empleados'!E495="","",'1. Datos de los empleados'!R495)</f>
        <v/>
      </c>
      <c r="H494" s="13" t="str">
        <f>IF(A494="","",'1. Datos de los empleados'!T495-VLOOKUP(C494,Tbl2_CalculationTool[],3,FALSE))</f>
        <v/>
      </c>
      <c r="I494" s="14" t="str">
        <f>IF(A494="","",('1. Datos de los empleados'!T495-VLOOKUP(C494,Tbl2_CalculationTool[],3,FALSE))/VLOOKUP(C494,Tbl2_CalculationTool[],3,FALSE))</f>
        <v/>
      </c>
      <c r="J494" s="17"/>
      <c r="K494" s="17"/>
      <c r="L494" s="17"/>
      <c r="M494" s="17"/>
      <c r="N494" s="17"/>
      <c r="O494" s="17"/>
      <c r="P494" s="17"/>
    </row>
    <row r="495" spans="1:16" s="87" customFormat="1">
      <c r="A495" s="39" t="str">
        <f>IF('1. Datos de los empleados'!A496="","",'1. Datos de los empleados'!A496)</f>
        <v/>
      </c>
      <c r="B495" s="11" t="str">
        <f>IF('1. Datos de los empleados'!A496="","",'1. Datos de los empleados'!B496)</f>
        <v/>
      </c>
      <c r="C495" s="11" t="str">
        <f>IF('1. Datos de los empleados'!A496="","",'1. Datos de los empleados'!C496)</f>
        <v/>
      </c>
      <c r="D495" s="11" t="str">
        <f>IF('1. Datos de los empleados'!A496="","",'1. Datos de los empleados'!D496)</f>
        <v/>
      </c>
      <c r="E495" s="11" t="str">
        <f>IF('1. Datos de los empleados'!A496="","",'1. Datos de los empleados'!E496)</f>
        <v/>
      </c>
      <c r="F495" s="12" t="str">
        <f>IF('1. Datos de los empleados'!A496="","",'1. Datos de los empleados'!J496+'1. Datos de los empleados'!N496)</f>
        <v/>
      </c>
      <c r="G495" s="12" t="str">
        <f>IF('1. Datos de los empleados'!E496="","",'1. Datos de los empleados'!R496)</f>
        <v/>
      </c>
      <c r="H495" s="13" t="str">
        <f>IF(A495="","",'1. Datos de los empleados'!T496-VLOOKUP(C495,Tbl2_CalculationTool[],3,FALSE))</f>
        <v/>
      </c>
      <c r="I495" s="14" t="str">
        <f>IF(A495="","",('1. Datos de los empleados'!T496-VLOOKUP(C495,Tbl2_CalculationTool[],3,FALSE))/VLOOKUP(C495,Tbl2_CalculationTool[],3,FALSE))</f>
        <v/>
      </c>
      <c r="J495" s="17"/>
      <c r="K495" s="17"/>
      <c r="L495" s="17"/>
      <c r="M495" s="17"/>
      <c r="N495" s="17"/>
      <c r="O495" s="17"/>
      <c r="P495" s="17"/>
    </row>
    <row r="496" spans="1:16" s="87" customFormat="1">
      <c r="A496" s="39" t="str">
        <f>IF('1. Datos de los empleados'!A497="","",'1. Datos de los empleados'!A497)</f>
        <v/>
      </c>
      <c r="B496" s="11" t="str">
        <f>IF('1. Datos de los empleados'!A497="","",'1. Datos de los empleados'!B497)</f>
        <v/>
      </c>
      <c r="C496" s="11" t="str">
        <f>IF('1. Datos de los empleados'!A497="","",'1. Datos de los empleados'!C497)</f>
        <v/>
      </c>
      <c r="D496" s="11" t="str">
        <f>IF('1. Datos de los empleados'!A497="","",'1. Datos de los empleados'!D497)</f>
        <v/>
      </c>
      <c r="E496" s="11" t="str">
        <f>IF('1. Datos de los empleados'!A497="","",'1. Datos de los empleados'!E497)</f>
        <v/>
      </c>
      <c r="F496" s="12" t="str">
        <f>IF('1. Datos de los empleados'!A497="","",'1. Datos de los empleados'!J497+'1. Datos de los empleados'!N497)</f>
        <v/>
      </c>
      <c r="G496" s="12" t="str">
        <f>IF('1. Datos de los empleados'!E497="","",'1. Datos de los empleados'!R497)</f>
        <v/>
      </c>
      <c r="H496" s="13" t="str">
        <f>IF(A496="","",'1. Datos de los empleados'!T497-VLOOKUP(C496,Tbl2_CalculationTool[],3,FALSE))</f>
        <v/>
      </c>
      <c r="I496" s="14" t="str">
        <f>IF(A496="","",('1. Datos de los empleados'!T497-VLOOKUP(C496,Tbl2_CalculationTool[],3,FALSE))/VLOOKUP(C496,Tbl2_CalculationTool[],3,FALSE))</f>
        <v/>
      </c>
      <c r="J496" s="17"/>
      <c r="K496" s="17"/>
      <c r="L496" s="17"/>
      <c r="M496" s="17"/>
      <c r="N496" s="17"/>
      <c r="O496" s="17"/>
      <c r="P496" s="17"/>
    </row>
    <row r="497" spans="1:16" s="87" customFormat="1">
      <c r="A497" s="39" t="str">
        <f>IF('1. Datos de los empleados'!A498="","",'1. Datos de los empleados'!A498)</f>
        <v/>
      </c>
      <c r="B497" s="11" t="str">
        <f>IF('1. Datos de los empleados'!A498="","",'1. Datos de los empleados'!B498)</f>
        <v/>
      </c>
      <c r="C497" s="11" t="str">
        <f>IF('1. Datos de los empleados'!A498="","",'1. Datos de los empleados'!C498)</f>
        <v/>
      </c>
      <c r="D497" s="11" t="str">
        <f>IF('1. Datos de los empleados'!A498="","",'1. Datos de los empleados'!D498)</f>
        <v/>
      </c>
      <c r="E497" s="11" t="str">
        <f>IF('1. Datos de los empleados'!A498="","",'1. Datos de los empleados'!E498)</f>
        <v/>
      </c>
      <c r="F497" s="12" t="str">
        <f>IF('1. Datos de los empleados'!A498="","",'1. Datos de los empleados'!J498+'1. Datos de los empleados'!N498)</f>
        <v/>
      </c>
      <c r="G497" s="12" t="str">
        <f>IF('1. Datos de los empleados'!E498="","",'1. Datos de los empleados'!R498)</f>
        <v/>
      </c>
      <c r="H497" s="13" t="str">
        <f>IF(A497="","",'1. Datos de los empleados'!T498-VLOOKUP(C497,Tbl2_CalculationTool[],3,FALSE))</f>
        <v/>
      </c>
      <c r="I497" s="14" t="str">
        <f>IF(A497="","",('1. Datos de los empleados'!T498-VLOOKUP(C497,Tbl2_CalculationTool[],3,FALSE))/VLOOKUP(C497,Tbl2_CalculationTool[],3,FALSE))</f>
        <v/>
      </c>
      <c r="J497" s="17"/>
      <c r="K497" s="17"/>
      <c r="L497" s="17"/>
      <c r="M497" s="17"/>
      <c r="N497" s="17"/>
      <c r="O497" s="17"/>
      <c r="P497" s="17"/>
    </row>
    <row r="498" spans="1:16" s="87" customFormat="1">
      <c r="A498" s="39" t="str">
        <f>IF('1. Datos de los empleados'!A499="","",'1. Datos de los empleados'!A499)</f>
        <v/>
      </c>
      <c r="B498" s="11" t="str">
        <f>IF('1. Datos de los empleados'!A499="","",'1. Datos de los empleados'!B499)</f>
        <v/>
      </c>
      <c r="C498" s="11" t="str">
        <f>IF('1. Datos de los empleados'!A499="","",'1. Datos de los empleados'!C499)</f>
        <v/>
      </c>
      <c r="D498" s="11" t="str">
        <f>IF('1. Datos de los empleados'!A499="","",'1. Datos de los empleados'!D499)</f>
        <v/>
      </c>
      <c r="E498" s="11" t="str">
        <f>IF('1. Datos de los empleados'!A499="","",'1. Datos de los empleados'!E499)</f>
        <v/>
      </c>
      <c r="F498" s="12" t="str">
        <f>IF('1. Datos de los empleados'!A499="","",'1. Datos de los empleados'!J499+'1. Datos de los empleados'!N499)</f>
        <v/>
      </c>
      <c r="G498" s="12" t="str">
        <f>IF('1. Datos de los empleados'!E499="","",'1. Datos de los empleados'!R499)</f>
        <v/>
      </c>
      <c r="H498" s="13" t="str">
        <f>IF(A498="","",'1. Datos de los empleados'!T499-VLOOKUP(C498,Tbl2_CalculationTool[],3,FALSE))</f>
        <v/>
      </c>
      <c r="I498" s="14" t="str">
        <f>IF(A498="","",('1. Datos de los empleados'!T499-VLOOKUP(C498,Tbl2_CalculationTool[],3,FALSE))/VLOOKUP(C498,Tbl2_CalculationTool[],3,FALSE))</f>
        <v/>
      </c>
      <c r="J498" s="17"/>
      <c r="K498" s="17"/>
      <c r="L498" s="17"/>
      <c r="M498" s="17"/>
      <c r="N498" s="17"/>
      <c r="O498" s="17"/>
      <c r="P498" s="17"/>
    </row>
    <row r="499" spans="1:16" s="87" customFormat="1">
      <c r="A499" s="39" t="str">
        <f>IF('1. Datos de los empleados'!A500="","",'1. Datos de los empleados'!A500)</f>
        <v/>
      </c>
      <c r="B499" s="11" t="str">
        <f>IF('1. Datos de los empleados'!A500="","",'1. Datos de los empleados'!B500)</f>
        <v/>
      </c>
      <c r="C499" s="11" t="str">
        <f>IF('1. Datos de los empleados'!A500="","",'1. Datos de los empleados'!C500)</f>
        <v/>
      </c>
      <c r="D499" s="11" t="str">
        <f>IF('1. Datos de los empleados'!A500="","",'1. Datos de los empleados'!D500)</f>
        <v/>
      </c>
      <c r="E499" s="11" t="str">
        <f>IF('1. Datos de los empleados'!A500="","",'1. Datos de los empleados'!E500)</f>
        <v/>
      </c>
      <c r="F499" s="12" t="str">
        <f>IF('1. Datos de los empleados'!A500="","",'1. Datos de los empleados'!J500+'1. Datos de los empleados'!N500)</f>
        <v/>
      </c>
      <c r="G499" s="12" t="str">
        <f>IF('1. Datos de los empleados'!E500="","",'1. Datos de los empleados'!R500)</f>
        <v/>
      </c>
      <c r="H499" s="13" t="str">
        <f>IF(A499="","",'1. Datos de los empleados'!T500-VLOOKUP(C499,Tbl2_CalculationTool[],3,FALSE))</f>
        <v/>
      </c>
      <c r="I499" s="14" t="str">
        <f>IF(A499="","",('1. Datos de los empleados'!T500-VLOOKUP(C499,Tbl2_CalculationTool[],3,FALSE))/VLOOKUP(C499,Tbl2_CalculationTool[],3,FALSE))</f>
        <v/>
      </c>
      <c r="J499" s="17"/>
      <c r="K499" s="17"/>
      <c r="L499" s="17"/>
      <c r="M499" s="17"/>
      <c r="N499" s="17"/>
      <c r="O499" s="17"/>
      <c r="P499" s="17"/>
    </row>
    <row r="500" spans="1:16" s="87" customFormat="1">
      <c r="A500" s="39" t="str">
        <f>IF('1. Datos de los empleados'!A501="","",'1. Datos de los empleados'!A501)</f>
        <v/>
      </c>
      <c r="B500" s="11" t="str">
        <f>IF('1. Datos de los empleados'!A501="","",'1. Datos de los empleados'!B501)</f>
        <v/>
      </c>
      <c r="C500" s="11" t="str">
        <f>IF('1. Datos de los empleados'!A501="","",'1. Datos de los empleados'!C501)</f>
        <v/>
      </c>
      <c r="D500" s="11" t="str">
        <f>IF('1. Datos de los empleados'!A501="","",'1. Datos de los empleados'!D501)</f>
        <v/>
      </c>
      <c r="E500" s="11" t="str">
        <f>IF('1. Datos de los empleados'!A501="","",'1. Datos de los empleados'!E501)</f>
        <v/>
      </c>
      <c r="F500" s="12" t="str">
        <f>IF('1. Datos de los empleados'!A501="","",'1. Datos de los empleados'!J501+'1. Datos de los empleados'!N501)</f>
        <v/>
      </c>
      <c r="G500" s="12" t="str">
        <f>IF('1. Datos de los empleados'!E501="","",'1. Datos de los empleados'!R501)</f>
        <v/>
      </c>
      <c r="H500" s="13" t="str">
        <f>IF(A500="","",'1. Datos de los empleados'!T501-VLOOKUP(C500,Tbl2_CalculationTool[],3,FALSE))</f>
        <v/>
      </c>
      <c r="I500" s="14" t="str">
        <f>IF(A500="","",('1. Datos de los empleados'!T501-VLOOKUP(C500,Tbl2_CalculationTool[],3,FALSE))/VLOOKUP(C500,Tbl2_CalculationTool[],3,FALSE))</f>
        <v/>
      </c>
      <c r="J500" s="17"/>
      <c r="K500" s="17"/>
      <c r="L500" s="17"/>
      <c r="M500" s="17"/>
      <c r="N500" s="17"/>
      <c r="O500" s="17"/>
      <c r="P500" s="17"/>
    </row>
    <row r="501" spans="1:16" s="87" customFormat="1">
      <c r="A501" s="88" t="str">
        <f>IF('1. Datos de los empleados'!A502="","",'1. Datos de los empleados'!A502)</f>
        <v/>
      </c>
      <c r="B501" s="89" t="str">
        <f>IF('1. Datos de los empleados'!A502="","",'1. Datos de los empleados'!B502)</f>
        <v/>
      </c>
      <c r="C501" s="89" t="str">
        <f>IF('1. Datos de los empleados'!A502="","",'1. Datos de los empleados'!C502)</f>
        <v/>
      </c>
      <c r="D501" s="89" t="str">
        <f>IF('1. Datos de los empleados'!A502="","",'1. Datos de los empleados'!D502)</f>
        <v/>
      </c>
      <c r="E501" s="89" t="str">
        <f>IF('1. Datos de los empleados'!A502="","",'1. Datos de los empleados'!E502)</f>
        <v/>
      </c>
      <c r="F501" s="12" t="str">
        <f>IF('1. Datos de los empleados'!A502="","",'1. Datos de los empleados'!J502+'1. Datos de los empleados'!N502)</f>
        <v/>
      </c>
      <c r="G501" s="12" t="str">
        <f>IF('1. Datos de los empleados'!E502="","",'1. Datos de los empleados'!R502)</f>
        <v/>
      </c>
      <c r="H501" s="13" t="str">
        <f>IF(A501="","",'1. Datos de los empleados'!T502-VLOOKUP(C501,Tbl2_CalculationTool[],3,FALSE))</f>
        <v/>
      </c>
      <c r="I501" s="78" t="str">
        <f>IF(A501="","",('1. Datos de los empleados'!T502-VLOOKUP(C501,Tbl2_CalculationTool[],3,FALSE))/VLOOKUP(C501,Tbl2_CalculationTool[],3,FALSE))</f>
        <v/>
      </c>
      <c r="J501" s="17"/>
      <c r="K501" s="17"/>
      <c r="L501" s="17"/>
      <c r="M501" s="17"/>
      <c r="N501" s="17"/>
      <c r="O501" s="17"/>
      <c r="P501" s="17"/>
    </row>
    <row r="502" spans="1:16" s="87" customFormat="1">
      <c r="A502" s="88" t="str">
        <f>IF('1. Datos de los empleados'!A503="","",'1. Datos de los empleados'!A503)</f>
        <v/>
      </c>
      <c r="B502" s="89" t="str">
        <f>IF('1. Datos de los empleados'!A503="","",'1. Datos de los empleados'!B503)</f>
        <v/>
      </c>
      <c r="C502" s="89" t="str">
        <f>IF('1. Datos de los empleados'!A503="","",'1. Datos de los empleados'!C503)</f>
        <v/>
      </c>
      <c r="D502" s="89" t="str">
        <f>IF('1. Datos de los empleados'!A503="","",'1. Datos de los empleados'!D503)</f>
        <v/>
      </c>
      <c r="E502" s="89" t="str">
        <f>IF('1. Datos de los empleados'!A503="","",'1. Datos de los empleados'!E503)</f>
        <v/>
      </c>
      <c r="F502" s="12" t="str">
        <f>IF('1. Datos de los empleados'!A503="","",'1. Datos de los empleados'!J503+'1. Datos de los empleados'!N503)</f>
        <v/>
      </c>
      <c r="G502" s="12" t="str">
        <f>IF('1. Datos de los empleados'!E503="","",'1. Datos de los empleados'!R503)</f>
        <v/>
      </c>
      <c r="H502" s="13" t="str">
        <f>IF(A502="","",'1. Datos de los empleados'!T503-VLOOKUP(C502,Tbl2_CalculationTool[],3,FALSE))</f>
        <v/>
      </c>
      <c r="I502" s="78" t="str">
        <f>IF(A502="","",('1. Datos de los empleados'!T503-VLOOKUP(C502,Tbl2_CalculationTool[],3,FALSE))/VLOOKUP(C502,Tbl2_CalculationTool[],3,FALSE))</f>
        <v/>
      </c>
      <c r="J502" s="17"/>
      <c r="K502" s="17"/>
      <c r="L502" s="17"/>
      <c r="M502" s="17"/>
      <c r="N502" s="17"/>
      <c r="O502" s="17"/>
      <c r="P502" s="17"/>
    </row>
    <row r="503" spans="1:16" s="87" customFormat="1">
      <c r="A503" s="88" t="str">
        <f>IF('1. Datos de los empleados'!A504="","",'1. Datos de los empleados'!A504)</f>
        <v/>
      </c>
      <c r="B503" s="89" t="str">
        <f>IF('1. Datos de los empleados'!A504="","",'1. Datos de los empleados'!B504)</f>
        <v/>
      </c>
      <c r="C503" s="89" t="str">
        <f>IF('1. Datos de los empleados'!A504="","",'1. Datos de los empleados'!C504)</f>
        <v/>
      </c>
      <c r="D503" s="89" t="str">
        <f>IF('1. Datos de los empleados'!A504="","",'1. Datos de los empleados'!D504)</f>
        <v/>
      </c>
      <c r="E503" s="89" t="str">
        <f>IF('1. Datos de los empleados'!A504="","",'1. Datos de los empleados'!E504)</f>
        <v/>
      </c>
      <c r="F503" s="12" t="str">
        <f>IF('1. Datos de los empleados'!A504="","",'1. Datos de los empleados'!J504+'1. Datos de los empleados'!N504)</f>
        <v/>
      </c>
      <c r="G503" s="12" t="str">
        <f>IF('1. Datos de los empleados'!E504="","",'1. Datos de los empleados'!R504)</f>
        <v/>
      </c>
      <c r="H503" s="13" t="str">
        <f>IF(A503="","",'1. Datos de los empleados'!T504-VLOOKUP(C503,Tbl2_CalculationTool[],3,FALSE))</f>
        <v/>
      </c>
      <c r="I503" s="78" t="str">
        <f>IF(A503="","",('1. Datos de los empleados'!T504-VLOOKUP(C503,Tbl2_CalculationTool[],3,FALSE))/VLOOKUP(C503,Tbl2_CalculationTool[],3,FALSE))</f>
        <v/>
      </c>
      <c r="J503" s="17"/>
      <c r="K503" s="17"/>
      <c r="L503" s="17"/>
      <c r="M503" s="17"/>
      <c r="N503" s="17"/>
      <c r="O503" s="17"/>
      <c r="P503" s="17"/>
    </row>
    <row r="504" spans="1:16" s="87" customFormat="1">
      <c r="A504" s="88" t="str">
        <f>IF('1. Datos de los empleados'!A505="","",'1. Datos de los empleados'!A505)</f>
        <v/>
      </c>
      <c r="B504" s="89" t="str">
        <f>IF('1. Datos de los empleados'!A505="","",'1. Datos de los empleados'!B505)</f>
        <v/>
      </c>
      <c r="C504" s="89" t="str">
        <f>IF('1. Datos de los empleados'!A505="","",'1. Datos de los empleados'!C505)</f>
        <v/>
      </c>
      <c r="D504" s="89" t="str">
        <f>IF('1. Datos de los empleados'!A505="","",'1. Datos de los empleados'!D505)</f>
        <v/>
      </c>
      <c r="E504" s="89" t="str">
        <f>IF('1. Datos de los empleados'!A505="","",'1. Datos de los empleados'!E505)</f>
        <v/>
      </c>
      <c r="F504" s="12" t="str">
        <f>IF('1. Datos de los empleados'!A505="","",'1. Datos de los empleados'!J505+'1. Datos de los empleados'!N505)</f>
        <v/>
      </c>
      <c r="G504" s="12" t="str">
        <f>IF('1. Datos de los empleados'!E505="","",'1. Datos de los empleados'!R505)</f>
        <v/>
      </c>
      <c r="H504" s="13" t="str">
        <f>IF(A504="","",'1. Datos de los empleados'!T505-VLOOKUP(C504,Tbl2_CalculationTool[],3,FALSE))</f>
        <v/>
      </c>
      <c r="I504" s="78" t="str">
        <f>IF(A504="","",('1. Datos de los empleados'!T505-VLOOKUP(C504,Tbl2_CalculationTool[],3,FALSE))/VLOOKUP(C504,Tbl2_CalculationTool[],3,FALSE))</f>
        <v/>
      </c>
      <c r="J504" s="17"/>
      <c r="K504" s="17"/>
      <c r="L504" s="17"/>
      <c r="M504" s="17"/>
      <c r="N504" s="17"/>
      <c r="O504" s="17"/>
      <c r="P504" s="17"/>
    </row>
    <row r="505" spans="1:16" s="87" customFormat="1">
      <c r="A505" s="88" t="str">
        <f>IF('1. Datos de los empleados'!A506="","",'1. Datos de los empleados'!A506)</f>
        <v/>
      </c>
      <c r="B505" s="89" t="str">
        <f>IF('1. Datos de los empleados'!A506="","",'1. Datos de los empleados'!B506)</f>
        <v/>
      </c>
      <c r="C505" s="89" t="str">
        <f>IF('1. Datos de los empleados'!A506="","",'1. Datos de los empleados'!C506)</f>
        <v/>
      </c>
      <c r="D505" s="89" t="str">
        <f>IF('1. Datos de los empleados'!A506="","",'1. Datos de los empleados'!D506)</f>
        <v/>
      </c>
      <c r="E505" s="89" t="str">
        <f>IF('1. Datos de los empleados'!A506="","",'1. Datos de los empleados'!E506)</f>
        <v/>
      </c>
      <c r="F505" s="12" t="str">
        <f>IF('1. Datos de los empleados'!A506="","",'1. Datos de los empleados'!J506+'1. Datos de los empleados'!N506)</f>
        <v/>
      </c>
      <c r="G505" s="12" t="str">
        <f>IF('1. Datos de los empleados'!E506="","",'1. Datos de los empleados'!R506)</f>
        <v/>
      </c>
      <c r="H505" s="13" t="str">
        <f>IF(A505="","",'1. Datos de los empleados'!T506-VLOOKUP(C505,Tbl2_CalculationTool[],3,FALSE))</f>
        <v/>
      </c>
      <c r="I505" s="78" t="str">
        <f>IF(A505="","",('1. Datos de los empleados'!T506-VLOOKUP(C505,Tbl2_CalculationTool[],3,FALSE))/VLOOKUP(C505,Tbl2_CalculationTool[],3,FALSE))</f>
        <v/>
      </c>
      <c r="J505" s="17"/>
      <c r="K505" s="17"/>
      <c r="L505" s="17"/>
      <c r="M505" s="17"/>
      <c r="N505" s="17"/>
      <c r="O505" s="17"/>
      <c r="P505" s="17"/>
    </row>
    <row r="506" spans="1:16" s="87" customFormat="1">
      <c r="A506" s="88" t="str">
        <f>IF('1. Datos de los empleados'!A507="","",'1. Datos de los empleados'!A507)</f>
        <v/>
      </c>
      <c r="B506" s="89" t="str">
        <f>IF('1. Datos de los empleados'!A507="","",'1. Datos de los empleados'!B507)</f>
        <v/>
      </c>
      <c r="C506" s="89" t="str">
        <f>IF('1. Datos de los empleados'!A507="","",'1. Datos de los empleados'!C507)</f>
        <v/>
      </c>
      <c r="D506" s="89" t="str">
        <f>IF('1. Datos de los empleados'!A507="","",'1. Datos de los empleados'!D507)</f>
        <v/>
      </c>
      <c r="E506" s="89" t="str">
        <f>IF('1. Datos de los empleados'!A507="","",'1. Datos de los empleados'!E507)</f>
        <v/>
      </c>
      <c r="F506" s="12" t="str">
        <f>IF('1. Datos de los empleados'!A507="","",'1. Datos de los empleados'!J507+'1. Datos de los empleados'!N507)</f>
        <v/>
      </c>
      <c r="G506" s="12" t="str">
        <f>IF('1. Datos de los empleados'!E507="","",'1. Datos de los empleados'!R507)</f>
        <v/>
      </c>
      <c r="H506" s="13" t="str">
        <f>IF(A506="","",'1. Datos de los empleados'!T507-VLOOKUP(C506,Tbl2_CalculationTool[],3,FALSE))</f>
        <v/>
      </c>
      <c r="I506" s="78" t="str">
        <f>IF(A506="","",('1. Datos de los empleados'!T507-VLOOKUP(C506,Tbl2_CalculationTool[],3,FALSE))/VLOOKUP(C506,Tbl2_CalculationTool[],3,FALSE))</f>
        <v/>
      </c>
      <c r="J506" s="17"/>
      <c r="K506" s="17"/>
      <c r="L506" s="17"/>
      <c r="M506" s="17"/>
      <c r="N506" s="17"/>
      <c r="O506" s="17"/>
      <c r="P506" s="17"/>
    </row>
    <row r="507" spans="1:16" s="87" customFormat="1">
      <c r="A507" s="88" t="str">
        <f>IF('1. Datos de los empleados'!A508="","",'1. Datos de los empleados'!A508)</f>
        <v/>
      </c>
      <c r="B507" s="89" t="str">
        <f>IF('1. Datos de los empleados'!A508="","",'1. Datos de los empleados'!B508)</f>
        <v/>
      </c>
      <c r="C507" s="89" t="str">
        <f>IF('1. Datos de los empleados'!A508="","",'1. Datos de los empleados'!C508)</f>
        <v/>
      </c>
      <c r="D507" s="89" t="str">
        <f>IF('1. Datos de los empleados'!A508="","",'1. Datos de los empleados'!D508)</f>
        <v/>
      </c>
      <c r="E507" s="89" t="str">
        <f>IF('1. Datos de los empleados'!A508="","",'1. Datos de los empleados'!E508)</f>
        <v/>
      </c>
      <c r="F507" s="12" t="str">
        <f>IF('1. Datos de los empleados'!A508="","",'1. Datos de los empleados'!J508+'1. Datos de los empleados'!N508)</f>
        <v/>
      </c>
      <c r="G507" s="12" t="str">
        <f>IF('1. Datos de los empleados'!E508="","",'1. Datos de los empleados'!R508)</f>
        <v/>
      </c>
      <c r="H507" s="13" t="str">
        <f>IF(A507="","",'1. Datos de los empleados'!T508-VLOOKUP(C507,Tbl2_CalculationTool[],3,FALSE))</f>
        <v/>
      </c>
      <c r="I507" s="78" t="str">
        <f>IF(A507="","",('1. Datos de los empleados'!T508-VLOOKUP(C507,Tbl2_CalculationTool[],3,FALSE))/VLOOKUP(C507,Tbl2_CalculationTool[],3,FALSE))</f>
        <v/>
      </c>
      <c r="J507" s="17"/>
      <c r="K507" s="17"/>
      <c r="L507" s="17"/>
      <c r="M507" s="17"/>
      <c r="N507" s="17"/>
      <c r="O507" s="17"/>
      <c r="P507" s="17"/>
    </row>
    <row r="508" spans="1:16" s="87" customFormat="1">
      <c r="A508" s="88" t="str">
        <f>IF('1. Datos de los empleados'!A509="","",'1. Datos de los empleados'!A509)</f>
        <v/>
      </c>
      <c r="B508" s="89" t="str">
        <f>IF('1. Datos de los empleados'!A509="","",'1. Datos de los empleados'!B509)</f>
        <v/>
      </c>
      <c r="C508" s="89" t="str">
        <f>IF('1. Datos de los empleados'!A509="","",'1. Datos de los empleados'!C509)</f>
        <v/>
      </c>
      <c r="D508" s="89" t="str">
        <f>IF('1. Datos de los empleados'!A509="","",'1. Datos de los empleados'!D509)</f>
        <v/>
      </c>
      <c r="E508" s="89" t="str">
        <f>IF('1. Datos de los empleados'!A509="","",'1. Datos de los empleados'!E509)</f>
        <v/>
      </c>
      <c r="F508" s="12" t="str">
        <f>IF('1. Datos de los empleados'!A509="","",'1. Datos de los empleados'!J509+'1. Datos de los empleados'!N509)</f>
        <v/>
      </c>
      <c r="G508" s="12" t="str">
        <f>IF('1. Datos de los empleados'!E509="","",'1. Datos de los empleados'!R509)</f>
        <v/>
      </c>
      <c r="H508" s="13" t="str">
        <f>IF(A508="","",'1. Datos de los empleados'!T509-VLOOKUP(C508,Tbl2_CalculationTool[],3,FALSE))</f>
        <v/>
      </c>
      <c r="I508" s="78" t="str">
        <f>IF(A508="","",('1. Datos de los empleados'!T509-VLOOKUP(C508,Tbl2_CalculationTool[],3,FALSE))/VLOOKUP(C508,Tbl2_CalculationTool[],3,FALSE))</f>
        <v/>
      </c>
      <c r="J508" s="17"/>
      <c r="K508" s="17"/>
      <c r="L508" s="17"/>
      <c r="M508" s="17"/>
      <c r="N508" s="17"/>
      <c r="O508" s="17"/>
      <c r="P508" s="17"/>
    </row>
    <row r="509" spans="1:16" s="87" customFormat="1">
      <c r="A509" s="88" t="str">
        <f>IF('1. Datos de los empleados'!A510="","",'1. Datos de los empleados'!A510)</f>
        <v/>
      </c>
      <c r="B509" s="89" t="str">
        <f>IF('1. Datos de los empleados'!A510="","",'1. Datos de los empleados'!B510)</f>
        <v/>
      </c>
      <c r="C509" s="89" t="str">
        <f>IF('1. Datos de los empleados'!A510="","",'1. Datos de los empleados'!C510)</f>
        <v/>
      </c>
      <c r="D509" s="89" t="str">
        <f>IF('1. Datos de los empleados'!A510="","",'1. Datos de los empleados'!D510)</f>
        <v/>
      </c>
      <c r="E509" s="89" t="str">
        <f>IF('1. Datos de los empleados'!A510="","",'1. Datos de los empleados'!E510)</f>
        <v/>
      </c>
      <c r="F509" s="12" t="str">
        <f>IF('1. Datos de los empleados'!A510="","",'1. Datos de los empleados'!J510+'1. Datos de los empleados'!N510)</f>
        <v/>
      </c>
      <c r="G509" s="12" t="str">
        <f>IF('1. Datos de los empleados'!E510="","",'1. Datos de los empleados'!R510)</f>
        <v/>
      </c>
      <c r="H509" s="13" t="str">
        <f>IF(A509="","",'1. Datos de los empleados'!T510-VLOOKUP(C509,Tbl2_CalculationTool[],3,FALSE))</f>
        <v/>
      </c>
      <c r="I509" s="78" t="str">
        <f>IF(A509="","",('1. Datos de los empleados'!T510-VLOOKUP(C509,Tbl2_CalculationTool[],3,FALSE))/VLOOKUP(C509,Tbl2_CalculationTool[],3,FALSE))</f>
        <v/>
      </c>
      <c r="J509" s="17"/>
      <c r="K509" s="17"/>
      <c r="L509" s="17"/>
      <c r="M509" s="17"/>
      <c r="N509" s="17"/>
      <c r="O509" s="17"/>
      <c r="P509" s="17"/>
    </row>
    <row r="510" spans="1:16" s="87" customFormat="1">
      <c r="A510" s="88" t="str">
        <f>IF('1. Datos de los empleados'!A511="","",'1. Datos de los empleados'!A511)</f>
        <v/>
      </c>
      <c r="B510" s="89" t="str">
        <f>IF('1. Datos de los empleados'!A511="","",'1. Datos de los empleados'!B511)</f>
        <v/>
      </c>
      <c r="C510" s="89" t="str">
        <f>IF('1. Datos de los empleados'!A511="","",'1. Datos de los empleados'!C511)</f>
        <v/>
      </c>
      <c r="D510" s="89" t="str">
        <f>IF('1. Datos de los empleados'!A511="","",'1. Datos de los empleados'!D511)</f>
        <v/>
      </c>
      <c r="E510" s="89" t="str">
        <f>IF('1. Datos de los empleados'!A511="","",'1. Datos de los empleados'!E511)</f>
        <v/>
      </c>
      <c r="F510" s="12" t="str">
        <f>IF('1. Datos de los empleados'!A511="","",'1. Datos de los empleados'!J511+'1. Datos de los empleados'!N511)</f>
        <v/>
      </c>
      <c r="G510" s="12" t="str">
        <f>IF('1. Datos de los empleados'!E511="","",'1. Datos de los empleados'!R511)</f>
        <v/>
      </c>
      <c r="H510" s="13" t="str">
        <f>IF(A510="","",'1. Datos de los empleados'!T511-VLOOKUP(C510,Tbl2_CalculationTool[],3,FALSE))</f>
        <v/>
      </c>
      <c r="I510" s="78" t="str">
        <f>IF(A510="","",('1. Datos de los empleados'!T511-VLOOKUP(C510,Tbl2_CalculationTool[],3,FALSE))/VLOOKUP(C510,Tbl2_CalculationTool[],3,FALSE))</f>
        <v/>
      </c>
      <c r="J510" s="17"/>
      <c r="K510" s="17"/>
      <c r="L510" s="17"/>
      <c r="M510" s="17"/>
      <c r="N510" s="17"/>
      <c r="O510" s="17"/>
      <c r="P510" s="17"/>
    </row>
    <row r="511" spans="1:16" s="87" customFormat="1">
      <c r="A511" s="88" t="str">
        <f>IF('1. Datos de los empleados'!A512="","",'1. Datos de los empleados'!A512)</f>
        <v/>
      </c>
      <c r="B511" s="89" t="str">
        <f>IF('1. Datos de los empleados'!A512="","",'1. Datos de los empleados'!B512)</f>
        <v/>
      </c>
      <c r="C511" s="89" t="str">
        <f>IF('1. Datos de los empleados'!A512="","",'1. Datos de los empleados'!C512)</f>
        <v/>
      </c>
      <c r="D511" s="89" t="str">
        <f>IF('1. Datos de los empleados'!A512="","",'1. Datos de los empleados'!D512)</f>
        <v/>
      </c>
      <c r="E511" s="89" t="str">
        <f>IF('1. Datos de los empleados'!A512="","",'1. Datos de los empleados'!E512)</f>
        <v/>
      </c>
      <c r="F511" s="12" t="str">
        <f>IF('1. Datos de los empleados'!A512="","",'1. Datos de los empleados'!J512+'1. Datos de los empleados'!N512)</f>
        <v/>
      </c>
      <c r="G511" s="12" t="str">
        <f>IF('1. Datos de los empleados'!E512="","",'1. Datos de los empleados'!R512)</f>
        <v/>
      </c>
      <c r="H511" s="13" t="str">
        <f>IF(A511="","",'1. Datos de los empleados'!T512-VLOOKUP(C511,Tbl2_CalculationTool[],3,FALSE))</f>
        <v/>
      </c>
      <c r="I511" s="78" t="str">
        <f>IF(A511="","",('1. Datos de los empleados'!T512-VLOOKUP(C511,Tbl2_CalculationTool[],3,FALSE))/VLOOKUP(C511,Tbl2_CalculationTool[],3,FALSE))</f>
        <v/>
      </c>
      <c r="J511" s="17"/>
      <c r="K511" s="17"/>
      <c r="L511" s="17"/>
      <c r="M511" s="17"/>
      <c r="N511" s="17"/>
      <c r="O511" s="17"/>
      <c r="P511" s="17"/>
    </row>
    <row r="512" spans="1:16" s="87" customFormat="1">
      <c r="A512" s="88" t="str">
        <f>IF('1. Datos de los empleados'!A513="","",'1. Datos de los empleados'!A513)</f>
        <v/>
      </c>
      <c r="B512" s="89" t="str">
        <f>IF('1. Datos de los empleados'!A513="","",'1. Datos de los empleados'!B513)</f>
        <v/>
      </c>
      <c r="C512" s="89" t="str">
        <f>IF('1. Datos de los empleados'!A513="","",'1. Datos de los empleados'!C513)</f>
        <v/>
      </c>
      <c r="D512" s="89" t="str">
        <f>IF('1. Datos de los empleados'!A513="","",'1. Datos de los empleados'!D513)</f>
        <v/>
      </c>
      <c r="E512" s="89" t="str">
        <f>IF('1. Datos de los empleados'!A513="","",'1. Datos de los empleados'!E513)</f>
        <v/>
      </c>
      <c r="F512" s="12" t="str">
        <f>IF('1. Datos de los empleados'!A513="","",'1. Datos de los empleados'!J513+'1. Datos de los empleados'!N513)</f>
        <v/>
      </c>
      <c r="G512" s="12" t="str">
        <f>IF('1. Datos de los empleados'!E513="","",'1. Datos de los empleados'!R513)</f>
        <v/>
      </c>
      <c r="H512" s="13" t="str">
        <f>IF(A512="","",'1. Datos de los empleados'!T513-VLOOKUP(C512,Tbl2_CalculationTool[],3,FALSE))</f>
        <v/>
      </c>
      <c r="I512" s="78" t="str">
        <f>IF(A512="","",('1. Datos de los empleados'!T513-VLOOKUP(C512,Tbl2_CalculationTool[],3,FALSE))/VLOOKUP(C512,Tbl2_CalculationTool[],3,FALSE))</f>
        <v/>
      </c>
      <c r="J512" s="17"/>
      <c r="K512" s="17"/>
      <c r="L512" s="17"/>
      <c r="M512" s="17"/>
      <c r="N512" s="17"/>
      <c r="O512" s="17"/>
      <c r="P512" s="17"/>
    </row>
    <row r="513" spans="1:16" s="87" customFormat="1">
      <c r="A513" s="88" t="str">
        <f>IF('1. Datos de los empleados'!A514="","",'1. Datos de los empleados'!A514)</f>
        <v/>
      </c>
      <c r="B513" s="89" t="str">
        <f>IF('1. Datos de los empleados'!A514="","",'1. Datos de los empleados'!B514)</f>
        <v/>
      </c>
      <c r="C513" s="89" t="str">
        <f>IF('1. Datos de los empleados'!A514="","",'1. Datos de los empleados'!C514)</f>
        <v/>
      </c>
      <c r="D513" s="89" t="str">
        <f>IF('1. Datos de los empleados'!A514="","",'1. Datos de los empleados'!D514)</f>
        <v/>
      </c>
      <c r="E513" s="89" t="str">
        <f>IF('1. Datos de los empleados'!A514="","",'1. Datos de los empleados'!E514)</f>
        <v/>
      </c>
      <c r="F513" s="12" t="str">
        <f>IF('1. Datos de los empleados'!A514="","",'1. Datos de los empleados'!J514+'1. Datos de los empleados'!N514)</f>
        <v/>
      </c>
      <c r="G513" s="12" t="str">
        <f>IF('1. Datos de los empleados'!E514="","",'1. Datos de los empleados'!R514)</f>
        <v/>
      </c>
      <c r="H513" s="13" t="str">
        <f>IF(A513="","",'1. Datos de los empleados'!T514-VLOOKUP(C513,Tbl2_CalculationTool[],3,FALSE))</f>
        <v/>
      </c>
      <c r="I513" s="78" t="str">
        <f>IF(A513="","",('1. Datos de los empleados'!T514-VLOOKUP(C513,Tbl2_CalculationTool[],3,FALSE))/VLOOKUP(C513,Tbl2_CalculationTool[],3,FALSE))</f>
        <v/>
      </c>
      <c r="J513" s="17"/>
      <c r="K513" s="17"/>
      <c r="L513" s="17"/>
      <c r="M513" s="17"/>
      <c r="N513" s="17"/>
      <c r="O513" s="17"/>
      <c r="P513" s="17"/>
    </row>
    <row r="514" spans="1:16" s="87" customFormat="1">
      <c r="A514" s="88" t="str">
        <f>IF('1. Datos de los empleados'!A515="","",'1. Datos de los empleados'!A515)</f>
        <v/>
      </c>
      <c r="B514" s="89" t="str">
        <f>IF('1. Datos de los empleados'!A515="","",'1. Datos de los empleados'!B515)</f>
        <v/>
      </c>
      <c r="C514" s="89" t="str">
        <f>IF('1. Datos de los empleados'!A515="","",'1. Datos de los empleados'!C515)</f>
        <v/>
      </c>
      <c r="D514" s="89" t="str">
        <f>IF('1. Datos de los empleados'!A515="","",'1. Datos de los empleados'!D515)</f>
        <v/>
      </c>
      <c r="E514" s="89" t="str">
        <f>IF('1. Datos de los empleados'!A515="","",'1. Datos de los empleados'!E515)</f>
        <v/>
      </c>
      <c r="F514" s="12" t="str">
        <f>IF('1. Datos de los empleados'!A515="","",'1. Datos de los empleados'!J515+'1. Datos de los empleados'!N515)</f>
        <v/>
      </c>
      <c r="G514" s="12" t="str">
        <f>IF('1. Datos de los empleados'!E515="","",'1. Datos de los empleados'!R515)</f>
        <v/>
      </c>
      <c r="H514" s="13" t="str">
        <f>IF(A514="","",'1. Datos de los empleados'!T515-VLOOKUP(C514,Tbl2_CalculationTool[],3,FALSE))</f>
        <v/>
      </c>
      <c r="I514" s="78" t="str">
        <f>IF(A514="","",('1. Datos de los empleados'!T515-VLOOKUP(C514,Tbl2_CalculationTool[],3,FALSE))/VLOOKUP(C514,Tbl2_CalculationTool[],3,FALSE))</f>
        <v/>
      </c>
      <c r="J514" s="17"/>
      <c r="K514" s="17"/>
      <c r="L514" s="17"/>
      <c r="M514" s="17"/>
      <c r="N514" s="17"/>
      <c r="O514" s="17"/>
      <c r="P514" s="17"/>
    </row>
    <row r="515" spans="1:16" s="87" customFormat="1">
      <c r="A515" s="88" t="str">
        <f>IF('1. Datos de los empleados'!A516="","",'1. Datos de los empleados'!A516)</f>
        <v/>
      </c>
      <c r="B515" s="89" t="str">
        <f>IF('1. Datos de los empleados'!A516="","",'1. Datos de los empleados'!B516)</f>
        <v/>
      </c>
      <c r="C515" s="89" t="str">
        <f>IF('1. Datos de los empleados'!A516="","",'1. Datos de los empleados'!C516)</f>
        <v/>
      </c>
      <c r="D515" s="89" t="str">
        <f>IF('1. Datos de los empleados'!A516="","",'1. Datos de los empleados'!D516)</f>
        <v/>
      </c>
      <c r="E515" s="89" t="str">
        <f>IF('1. Datos de los empleados'!A516="","",'1. Datos de los empleados'!E516)</f>
        <v/>
      </c>
      <c r="F515" s="12" t="str">
        <f>IF('1. Datos de los empleados'!A516="","",'1. Datos de los empleados'!J516+'1. Datos de los empleados'!N516)</f>
        <v/>
      </c>
      <c r="G515" s="12" t="str">
        <f>IF('1. Datos de los empleados'!E516="","",'1. Datos de los empleados'!R516)</f>
        <v/>
      </c>
      <c r="H515" s="13" t="str">
        <f>IF(A515="","",'1. Datos de los empleados'!T516-VLOOKUP(C515,Tbl2_CalculationTool[],3,FALSE))</f>
        <v/>
      </c>
      <c r="I515" s="78" t="str">
        <f>IF(A515="","",('1. Datos de los empleados'!T516-VLOOKUP(C515,Tbl2_CalculationTool[],3,FALSE))/VLOOKUP(C515,Tbl2_CalculationTool[],3,FALSE))</f>
        <v/>
      </c>
      <c r="J515" s="17"/>
      <c r="K515" s="17"/>
      <c r="L515" s="17"/>
      <c r="M515" s="17"/>
      <c r="N515" s="17"/>
      <c r="O515" s="17"/>
      <c r="P515" s="17"/>
    </row>
    <row r="516" spans="1:16" s="87" customFormat="1">
      <c r="A516" s="88" t="str">
        <f>IF('1. Datos de los empleados'!A517="","",'1. Datos de los empleados'!A517)</f>
        <v/>
      </c>
      <c r="B516" s="89" t="str">
        <f>IF('1. Datos de los empleados'!A517="","",'1. Datos de los empleados'!B517)</f>
        <v/>
      </c>
      <c r="C516" s="89" t="str">
        <f>IF('1. Datos de los empleados'!A517="","",'1. Datos de los empleados'!C517)</f>
        <v/>
      </c>
      <c r="D516" s="89" t="str">
        <f>IF('1. Datos de los empleados'!A517="","",'1. Datos de los empleados'!D517)</f>
        <v/>
      </c>
      <c r="E516" s="89" t="str">
        <f>IF('1. Datos de los empleados'!A517="","",'1. Datos de los empleados'!E517)</f>
        <v/>
      </c>
      <c r="F516" s="12" t="str">
        <f>IF('1. Datos de los empleados'!A517="","",'1. Datos de los empleados'!J517+'1. Datos de los empleados'!N517)</f>
        <v/>
      </c>
      <c r="G516" s="12" t="str">
        <f>IF('1. Datos de los empleados'!E517="","",'1. Datos de los empleados'!R517)</f>
        <v/>
      </c>
      <c r="H516" s="13" t="str">
        <f>IF(A516="","",'1. Datos de los empleados'!T517-VLOOKUP(C516,Tbl2_CalculationTool[],3,FALSE))</f>
        <v/>
      </c>
      <c r="I516" s="78" t="str">
        <f>IF(A516="","",('1. Datos de los empleados'!T517-VLOOKUP(C516,Tbl2_CalculationTool[],3,FALSE))/VLOOKUP(C516,Tbl2_CalculationTool[],3,FALSE))</f>
        <v/>
      </c>
      <c r="J516" s="17"/>
      <c r="K516" s="17"/>
      <c r="L516" s="17"/>
      <c r="M516" s="17"/>
      <c r="N516" s="17"/>
      <c r="O516" s="17"/>
      <c r="P516" s="17"/>
    </row>
    <row r="517" spans="1:16" s="87" customFormat="1">
      <c r="A517" s="88" t="str">
        <f>IF('1. Datos de los empleados'!A518="","",'1. Datos de los empleados'!A518)</f>
        <v/>
      </c>
      <c r="B517" s="89" t="str">
        <f>IF('1. Datos de los empleados'!A518="","",'1. Datos de los empleados'!B518)</f>
        <v/>
      </c>
      <c r="C517" s="89" t="str">
        <f>IF('1. Datos de los empleados'!A518="","",'1. Datos de los empleados'!C518)</f>
        <v/>
      </c>
      <c r="D517" s="89" t="str">
        <f>IF('1. Datos de los empleados'!A518="","",'1. Datos de los empleados'!D518)</f>
        <v/>
      </c>
      <c r="E517" s="89" t="str">
        <f>IF('1. Datos de los empleados'!A518="","",'1. Datos de los empleados'!E518)</f>
        <v/>
      </c>
      <c r="F517" s="12" t="str">
        <f>IF('1. Datos de los empleados'!A518="","",'1. Datos de los empleados'!J518+'1. Datos de los empleados'!N518)</f>
        <v/>
      </c>
      <c r="G517" s="12" t="str">
        <f>IF('1. Datos de los empleados'!E518="","",'1. Datos de los empleados'!R518)</f>
        <v/>
      </c>
      <c r="H517" s="13" t="str">
        <f>IF(A517="","",'1. Datos de los empleados'!T518-VLOOKUP(C517,Tbl2_CalculationTool[],3,FALSE))</f>
        <v/>
      </c>
      <c r="I517" s="78" t="str">
        <f>IF(A517="","",('1. Datos de los empleados'!T518-VLOOKUP(C517,Tbl2_CalculationTool[],3,FALSE))/VLOOKUP(C517,Tbl2_CalculationTool[],3,FALSE))</f>
        <v/>
      </c>
      <c r="J517" s="17"/>
      <c r="K517" s="17"/>
      <c r="L517" s="17"/>
      <c r="M517" s="17"/>
      <c r="N517" s="17"/>
      <c r="O517" s="17"/>
      <c r="P517" s="17"/>
    </row>
    <row r="518" spans="1:16" s="87" customFormat="1">
      <c r="A518" s="88" t="str">
        <f>IF('1. Datos de los empleados'!A519="","",'1. Datos de los empleados'!A519)</f>
        <v/>
      </c>
      <c r="B518" s="89" t="str">
        <f>IF('1. Datos de los empleados'!A519="","",'1. Datos de los empleados'!B519)</f>
        <v/>
      </c>
      <c r="C518" s="89" t="str">
        <f>IF('1. Datos de los empleados'!A519="","",'1. Datos de los empleados'!C519)</f>
        <v/>
      </c>
      <c r="D518" s="89" t="str">
        <f>IF('1. Datos de los empleados'!A519="","",'1. Datos de los empleados'!D519)</f>
        <v/>
      </c>
      <c r="E518" s="89" t="str">
        <f>IF('1. Datos de los empleados'!A519="","",'1. Datos de los empleados'!E519)</f>
        <v/>
      </c>
      <c r="F518" s="12" t="str">
        <f>IF('1. Datos de los empleados'!A519="","",'1. Datos de los empleados'!J519+'1. Datos de los empleados'!N519)</f>
        <v/>
      </c>
      <c r="G518" s="12" t="str">
        <f>IF('1. Datos de los empleados'!E519="","",'1. Datos de los empleados'!R519)</f>
        <v/>
      </c>
      <c r="H518" s="13" t="str">
        <f>IF(A518="","",'1. Datos de los empleados'!T519-VLOOKUP(C518,Tbl2_CalculationTool[],3,FALSE))</f>
        <v/>
      </c>
      <c r="I518" s="78" t="str">
        <f>IF(A518="","",('1. Datos de los empleados'!T519-VLOOKUP(C518,Tbl2_CalculationTool[],3,FALSE))/VLOOKUP(C518,Tbl2_CalculationTool[],3,FALSE))</f>
        <v/>
      </c>
      <c r="J518" s="17"/>
      <c r="K518" s="17"/>
      <c r="L518" s="17"/>
      <c r="M518" s="17"/>
      <c r="N518" s="17"/>
      <c r="O518" s="17"/>
      <c r="P518" s="17"/>
    </row>
    <row r="519" spans="1:16" s="87" customFormat="1">
      <c r="A519" s="88" t="str">
        <f>IF('1. Datos de los empleados'!A520="","",'1. Datos de los empleados'!A520)</f>
        <v/>
      </c>
      <c r="B519" s="89" t="str">
        <f>IF('1. Datos de los empleados'!A520="","",'1. Datos de los empleados'!B520)</f>
        <v/>
      </c>
      <c r="C519" s="89" t="str">
        <f>IF('1. Datos de los empleados'!A520="","",'1. Datos de los empleados'!C520)</f>
        <v/>
      </c>
      <c r="D519" s="89" t="str">
        <f>IF('1. Datos de los empleados'!A520="","",'1. Datos de los empleados'!D520)</f>
        <v/>
      </c>
      <c r="E519" s="89" t="str">
        <f>IF('1. Datos de los empleados'!A520="","",'1. Datos de los empleados'!E520)</f>
        <v/>
      </c>
      <c r="F519" s="12" t="str">
        <f>IF('1. Datos de los empleados'!A520="","",'1. Datos de los empleados'!J520+'1. Datos de los empleados'!N520)</f>
        <v/>
      </c>
      <c r="G519" s="12" t="str">
        <f>IF('1. Datos de los empleados'!E520="","",'1. Datos de los empleados'!R520)</f>
        <v/>
      </c>
      <c r="H519" s="13" t="str">
        <f>IF(A519="","",'1. Datos de los empleados'!T520-VLOOKUP(C519,Tbl2_CalculationTool[],3,FALSE))</f>
        <v/>
      </c>
      <c r="I519" s="78" t="str">
        <f>IF(A519="","",('1. Datos de los empleados'!T520-VLOOKUP(C519,Tbl2_CalculationTool[],3,FALSE))/VLOOKUP(C519,Tbl2_CalculationTool[],3,FALSE))</f>
        <v/>
      </c>
      <c r="J519" s="17"/>
      <c r="K519" s="17"/>
      <c r="L519" s="17"/>
      <c r="M519" s="17"/>
      <c r="N519" s="17"/>
      <c r="O519" s="17"/>
      <c r="P519" s="17"/>
    </row>
    <row r="520" spans="1:16" s="87" customFormat="1">
      <c r="A520" s="88" t="str">
        <f>IF('1. Datos de los empleados'!A521="","",'1. Datos de los empleados'!A521)</f>
        <v/>
      </c>
      <c r="B520" s="89" t="str">
        <f>IF('1. Datos de los empleados'!A521="","",'1. Datos de los empleados'!B521)</f>
        <v/>
      </c>
      <c r="C520" s="89" t="str">
        <f>IF('1. Datos de los empleados'!A521="","",'1. Datos de los empleados'!C521)</f>
        <v/>
      </c>
      <c r="D520" s="89" t="str">
        <f>IF('1. Datos de los empleados'!A521="","",'1. Datos de los empleados'!D521)</f>
        <v/>
      </c>
      <c r="E520" s="89" t="str">
        <f>IF('1. Datos de los empleados'!A521="","",'1. Datos de los empleados'!E521)</f>
        <v/>
      </c>
      <c r="F520" s="12" t="str">
        <f>IF('1. Datos de los empleados'!A521="","",'1. Datos de los empleados'!J521+'1. Datos de los empleados'!N521)</f>
        <v/>
      </c>
      <c r="G520" s="12" t="str">
        <f>IF('1. Datos de los empleados'!E521="","",'1. Datos de los empleados'!R521)</f>
        <v/>
      </c>
      <c r="H520" s="13" t="str">
        <f>IF(A520="","",'1. Datos de los empleados'!T521-VLOOKUP(C520,Tbl2_CalculationTool[],3,FALSE))</f>
        <v/>
      </c>
      <c r="I520" s="78" t="str">
        <f>IF(A520="","",('1. Datos de los empleados'!T521-VLOOKUP(C520,Tbl2_CalculationTool[],3,FALSE))/VLOOKUP(C520,Tbl2_CalculationTool[],3,FALSE))</f>
        <v/>
      </c>
      <c r="J520" s="17"/>
      <c r="K520" s="17"/>
      <c r="L520" s="17"/>
      <c r="M520" s="17"/>
      <c r="N520" s="17"/>
      <c r="O520" s="17"/>
      <c r="P520" s="17"/>
    </row>
    <row r="521" spans="1:16" s="87" customFormat="1">
      <c r="A521" s="88" t="str">
        <f>IF('1. Datos de los empleados'!A522="","",'1. Datos de los empleados'!A522)</f>
        <v/>
      </c>
      <c r="B521" s="89" t="str">
        <f>IF('1. Datos de los empleados'!A522="","",'1. Datos de los empleados'!B522)</f>
        <v/>
      </c>
      <c r="C521" s="89" t="str">
        <f>IF('1. Datos de los empleados'!A522="","",'1. Datos de los empleados'!C522)</f>
        <v/>
      </c>
      <c r="D521" s="89" t="str">
        <f>IF('1. Datos de los empleados'!A522="","",'1. Datos de los empleados'!D522)</f>
        <v/>
      </c>
      <c r="E521" s="89" t="str">
        <f>IF('1. Datos de los empleados'!A522="","",'1. Datos de los empleados'!E522)</f>
        <v/>
      </c>
      <c r="F521" s="12" t="str">
        <f>IF('1. Datos de los empleados'!A522="","",'1. Datos de los empleados'!J522+'1. Datos de los empleados'!N522)</f>
        <v/>
      </c>
      <c r="G521" s="12" t="str">
        <f>IF('1. Datos de los empleados'!E522="","",'1. Datos de los empleados'!R522)</f>
        <v/>
      </c>
      <c r="H521" s="13" t="str">
        <f>IF(A521="","",'1. Datos de los empleados'!T522-VLOOKUP(C521,Tbl2_CalculationTool[],3,FALSE))</f>
        <v/>
      </c>
      <c r="I521" s="78" t="str">
        <f>IF(A521="","",('1. Datos de los empleados'!T522-VLOOKUP(C521,Tbl2_CalculationTool[],3,FALSE))/VLOOKUP(C521,Tbl2_CalculationTool[],3,FALSE))</f>
        <v/>
      </c>
      <c r="J521" s="17"/>
      <c r="K521" s="17"/>
      <c r="L521" s="17"/>
      <c r="M521" s="17"/>
      <c r="N521" s="17"/>
      <c r="O521" s="17"/>
      <c r="P521" s="17"/>
    </row>
    <row r="522" spans="1:16" s="87" customFormat="1">
      <c r="A522" s="88" t="str">
        <f>IF('1. Datos de los empleados'!A523="","",'1. Datos de los empleados'!A523)</f>
        <v/>
      </c>
      <c r="B522" s="89" t="str">
        <f>IF('1. Datos de los empleados'!A523="","",'1. Datos de los empleados'!B523)</f>
        <v/>
      </c>
      <c r="C522" s="89" t="str">
        <f>IF('1. Datos de los empleados'!A523="","",'1. Datos de los empleados'!C523)</f>
        <v/>
      </c>
      <c r="D522" s="89" t="str">
        <f>IF('1. Datos de los empleados'!A523="","",'1. Datos de los empleados'!D523)</f>
        <v/>
      </c>
      <c r="E522" s="89" t="str">
        <f>IF('1. Datos de los empleados'!A523="","",'1. Datos de los empleados'!E523)</f>
        <v/>
      </c>
      <c r="F522" s="12" t="str">
        <f>IF('1. Datos de los empleados'!A523="","",'1. Datos de los empleados'!J523+'1. Datos de los empleados'!N523)</f>
        <v/>
      </c>
      <c r="G522" s="12" t="str">
        <f>IF('1. Datos de los empleados'!E523="","",'1. Datos de los empleados'!R523)</f>
        <v/>
      </c>
      <c r="H522" s="13" t="str">
        <f>IF(A522="","",'1. Datos de los empleados'!T523-VLOOKUP(C522,Tbl2_CalculationTool[],3,FALSE))</f>
        <v/>
      </c>
      <c r="I522" s="78" t="str">
        <f>IF(A522="","",('1. Datos de los empleados'!T523-VLOOKUP(C522,Tbl2_CalculationTool[],3,FALSE))/VLOOKUP(C522,Tbl2_CalculationTool[],3,FALSE))</f>
        <v/>
      </c>
      <c r="J522" s="17"/>
      <c r="K522" s="17"/>
      <c r="L522" s="17"/>
      <c r="M522" s="17"/>
      <c r="N522" s="17"/>
      <c r="O522" s="17"/>
      <c r="P522" s="17"/>
    </row>
    <row r="523" spans="1:16" s="87" customFormat="1">
      <c r="A523" s="88" t="str">
        <f>IF('1. Datos de los empleados'!A524="","",'1. Datos de los empleados'!A524)</f>
        <v/>
      </c>
      <c r="B523" s="89" t="str">
        <f>IF('1. Datos de los empleados'!A524="","",'1. Datos de los empleados'!B524)</f>
        <v/>
      </c>
      <c r="C523" s="89" t="str">
        <f>IF('1. Datos de los empleados'!A524="","",'1. Datos de los empleados'!C524)</f>
        <v/>
      </c>
      <c r="D523" s="89" t="str">
        <f>IF('1. Datos de los empleados'!A524="","",'1. Datos de los empleados'!D524)</f>
        <v/>
      </c>
      <c r="E523" s="89" t="str">
        <f>IF('1. Datos de los empleados'!A524="","",'1. Datos de los empleados'!E524)</f>
        <v/>
      </c>
      <c r="F523" s="12" t="str">
        <f>IF('1. Datos de los empleados'!A524="","",'1. Datos de los empleados'!J524+'1. Datos de los empleados'!N524)</f>
        <v/>
      </c>
      <c r="G523" s="12" t="str">
        <f>IF('1. Datos de los empleados'!E524="","",'1. Datos de los empleados'!R524)</f>
        <v/>
      </c>
      <c r="H523" s="13" t="str">
        <f>IF(A523="","",'1. Datos de los empleados'!T524-VLOOKUP(C523,Tbl2_CalculationTool[],3,FALSE))</f>
        <v/>
      </c>
      <c r="I523" s="78" t="str">
        <f>IF(A523="","",('1. Datos de los empleados'!T524-VLOOKUP(C523,Tbl2_CalculationTool[],3,FALSE))/VLOOKUP(C523,Tbl2_CalculationTool[],3,FALSE))</f>
        <v/>
      </c>
      <c r="J523" s="17"/>
      <c r="K523" s="17"/>
      <c r="L523" s="17"/>
      <c r="M523" s="17"/>
      <c r="N523" s="17"/>
      <c r="O523" s="17"/>
      <c r="P523" s="17"/>
    </row>
    <row r="524" spans="1:16" s="87" customFormat="1">
      <c r="A524" s="88" t="str">
        <f>IF('1. Datos de los empleados'!A525="","",'1. Datos de los empleados'!A525)</f>
        <v/>
      </c>
      <c r="B524" s="89" t="str">
        <f>IF('1. Datos de los empleados'!A525="","",'1. Datos de los empleados'!B525)</f>
        <v/>
      </c>
      <c r="C524" s="89" t="str">
        <f>IF('1. Datos de los empleados'!A525="","",'1. Datos de los empleados'!C525)</f>
        <v/>
      </c>
      <c r="D524" s="89" t="str">
        <f>IF('1. Datos de los empleados'!A525="","",'1. Datos de los empleados'!D525)</f>
        <v/>
      </c>
      <c r="E524" s="89" t="str">
        <f>IF('1. Datos de los empleados'!A525="","",'1. Datos de los empleados'!E525)</f>
        <v/>
      </c>
      <c r="F524" s="12" t="str">
        <f>IF('1. Datos de los empleados'!A525="","",'1. Datos de los empleados'!J525+'1. Datos de los empleados'!N525)</f>
        <v/>
      </c>
      <c r="G524" s="12" t="str">
        <f>IF('1. Datos de los empleados'!E525="","",'1. Datos de los empleados'!R525)</f>
        <v/>
      </c>
      <c r="H524" s="13" t="str">
        <f>IF(A524="","",'1. Datos de los empleados'!T525-VLOOKUP(C524,Tbl2_CalculationTool[],3,FALSE))</f>
        <v/>
      </c>
      <c r="I524" s="78" t="str">
        <f>IF(A524="","",('1. Datos de los empleados'!T525-VLOOKUP(C524,Tbl2_CalculationTool[],3,FALSE))/VLOOKUP(C524,Tbl2_CalculationTool[],3,FALSE))</f>
        <v/>
      </c>
      <c r="J524" s="17"/>
      <c r="K524" s="17"/>
      <c r="L524" s="17"/>
      <c r="M524" s="17"/>
      <c r="N524" s="17"/>
      <c r="O524" s="17"/>
      <c r="P524" s="17"/>
    </row>
    <row r="525" spans="1:16" s="87" customFormat="1">
      <c r="A525" s="88" t="str">
        <f>IF('1. Datos de los empleados'!A526="","",'1. Datos de los empleados'!A526)</f>
        <v/>
      </c>
      <c r="B525" s="89" t="str">
        <f>IF('1. Datos de los empleados'!A526="","",'1. Datos de los empleados'!B526)</f>
        <v/>
      </c>
      <c r="C525" s="89" t="str">
        <f>IF('1. Datos de los empleados'!A526="","",'1. Datos de los empleados'!C526)</f>
        <v/>
      </c>
      <c r="D525" s="89" t="str">
        <f>IF('1. Datos de los empleados'!A526="","",'1. Datos de los empleados'!D526)</f>
        <v/>
      </c>
      <c r="E525" s="89" t="str">
        <f>IF('1. Datos de los empleados'!A526="","",'1. Datos de los empleados'!E526)</f>
        <v/>
      </c>
      <c r="F525" s="12" t="str">
        <f>IF('1. Datos de los empleados'!A526="","",'1. Datos de los empleados'!J526+'1. Datos de los empleados'!N526)</f>
        <v/>
      </c>
      <c r="G525" s="12" t="str">
        <f>IF('1. Datos de los empleados'!E526="","",'1. Datos de los empleados'!R526)</f>
        <v/>
      </c>
      <c r="H525" s="13" t="str">
        <f>IF(A525="","",'1. Datos de los empleados'!T526-VLOOKUP(C525,Tbl2_CalculationTool[],3,FALSE))</f>
        <v/>
      </c>
      <c r="I525" s="78" t="str">
        <f>IF(A525="","",('1. Datos de los empleados'!T526-VLOOKUP(C525,Tbl2_CalculationTool[],3,FALSE))/VLOOKUP(C525,Tbl2_CalculationTool[],3,FALSE))</f>
        <v/>
      </c>
      <c r="J525" s="17"/>
      <c r="K525" s="17"/>
      <c r="L525" s="17"/>
      <c r="M525" s="17"/>
      <c r="N525" s="17"/>
      <c r="O525" s="17"/>
      <c r="P525" s="17"/>
    </row>
    <row r="526" spans="1:16" s="87" customFormat="1">
      <c r="A526" s="88" t="str">
        <f>IF('1. Datos de los empleados'!A527="","",'1. Datos de los empleados'!A527)</f>
        <v/>
      </c>
      <c r="B526" s="89" t="str">
        <f>IF('1. Datos de los empleados'!A527="","",'1. Datos de los empleados'!B527)</f>
        <v/>
      </c>
      <c r="C526" s="89" t="str">
        <f>IF('1. Datos de los empleados'!A527="","",'1. Datos de los empleados'!C527)</f>
        <v/>
      </c>
      <c r="D526" s="89" t="str">
        <f>IF('1. Datos de los empleados'!A527="","",'1. Datos de los empleados'!D527)</f>
        <v/>
      </c>
      <c r="E526" s="89" t="str">
        <f>IF('1. Datos de los empleados'!A527="","",'1. Datos de los empleados'!E527)</f>
        <v/>
      </c>
      <c r="F526" s="12" t="str">
        <f>IF('1. Datos de los empleados'!A527="","",'1. Datos de los empleados'!J527+'1. Datos de los empleados'!N527)</f>
        <v/>
      </c>
      <c r="G526" s="12" t="str">
        <f>IF('1. Datos de los empleados'!E527="","",'1. Datos de los empleados'!R527)</f>
        <v/>
      </c>
      <c r="H526" s="13" t="str">
        <f>IF(A526="","",'1. Datos de los empleados'!T527-VLOOKUP(C526,Tbl2_CalculationTool[],3,FALSE))</f>
        <v/>
      </c>
      <c r="I526" s="78" t="str">
        <f>IF(A526="","",('1. Datos de los empleados'!T527-VLOOKUP(C526,Tbl2_CalculationTool[],3,FALSE))/VLOOKUP(C526,Tbl2_CalculationTool[],3,FALSE))</f>
        <v/>
      </c>
      <c r="J526" s="17"/>
      <c r="K526" s="17"/>
      <c r="L526" s="17"/>
      <c r="M526" s="17"/>
      <c r="N526" s="17"/>
      <c r="O526" s="17"/>
      <c r="P526" s="17"/>
    </row>
    <row r="527" spans="1:16" s="87" customFormat="1">
      <c r="A527" s="88" t="str">
        <f>IF('1. Datos de los empleados'!A528="","",'1. Datos de los empleados'!A528)</f>
        <v/>
      </c>
      <c r="B527" s="89" t="str">
        <f>IF('1. Datos de los empleados'!A528="","",'1. Datos de los empleados'!B528)</f>
        <v/>
      </c>
      <c r="C527" s="89" t="str">
        <f>IF('1. Datos de los empleados'!A528="","",'1. Datos de los empleados'!C528)</f>
        <v/>
      </c>
      <c r="D527" s="89" t="str">
        <f>IF('1. Datos de los empleados'!A528="","",'1. Datos de los empleados'!D528)</f>
        <v/>
      </c>
      <c r="E527" s="89" t="str">
        <f>IF('1. Datos de los empleados'!A528="","",'1. Datos de los empleados'!E528)</f>
        <v/>
      </c>
      <c r="F527" s="12" t="str">
        <f>IF('1. Datos de los empleados'!A528="","",'1. Datos de los empleados'!J528+'1. Datos de los empleados'!N528)</f>
        <v/>
      </c>
      <c r="G527" s="12" t="str">
        <f>IF('1. Datos de los empleados'!E528="","",'1. Datos de los empleados'!R528)</f>
        <v/>
      </c>
      <c r="H527" s="13" t="str">
        <f>IF(A527="","",'1. Datos de los empleados'!T528-VLOOKUP(C527,Tbl2_CalculationTool[],3,FALSE))</f>
        <v/>
      </c>
      <c r="I527" s="78" t="str">
        <f>IF(A527="","",('1. Datos de los empleados'!T528-VLOOKUP(C527,Tbl2_CalculationTool[],3,FALSE))/VLOOKUP(C527,Tbl2_CalculationTool[],3,FALSE))</f>
        <v/>
      </c>
      <c r="J527" s="17"/>
      <c r="K527" s="17"/>
      <c r="L527" s="17"/>
      <c r="M527" s="17"/>
      <c r="N527" s="17"/>
      <c r="O527" s="17"/>
      <c r="P527" s="17"/>
    </row>
    <row r="528" spans="1:16" s="87" customFormat="1">
      <c r="A528" s="88" t="str">
        <f>IF('1. Datos de los empleados'!A529="","",'1. Datos de los empleados'!A529)</f>
        <v/>
      </c>
      <c r="B528" s="89" t="str">
        <f>IF('1. Datos de los empleados'!A529="","",'1. Datos de los empleados'!B529)</f>
        <v/>
      </c>
      <c r="C528" s="89" t="str">
        <f>IF('1. Datos de los empleados'!A529="","",'1. Datos de los empleados'!C529)</f>
        <v/>
      </c>
      <c r="D528" s="89" t="str">
        <f>IF('1. Datos de los empleados'!A529="","",'1. Datos de los empleados'!D529)</f>
        <v/>
      </c>
      <c r="E528" s="89" t="str">
        <f>IF('1. Datos de los empleados'!A529="","",'1. Datos de los empleados'!E529)</f>
        <v/>
      </c>
      <c r="F528" s="12" t="str">
        <f>IF('1. Datos de los empleados'!A529="","",'1. Datos de los empleados'!J529+'1. Datos de los empleados'!N529)</f>
        <v/>
      </c>
      <c r="G528" s="12" t="str">
        <f>IF('1. Datos de los empleados'!E529="","",'1. Datos de los empleados'!R529)</f>
        <v/>
      </c>
      <c r="H528" s="13" t="str">
        <f>IF(A528="","",'1. Datos de los empleados'!T529-VLOOKUP(C528,Tbl2_CalculationTool[],3,FALSE))</f>
        <v/>
      </c>
      <c r="I528" s="78" t="str">
        <f>IF(A528="","",('1. Datos de los empleados'!T529-VLOOKUP(C528,Tbl2_CalculationTool[],3,FALSE))/VLOOKUP(C528,Tbl2_CalculationTool[],3,FALSE))</f>
        <v/>
      </c>
      <c r="J528" s="17"/>
      <c r="K528" s="17"/>
      <c r="L528" s="17"/>
      <c r="M528" s="17"/>
      <c r="N528" s="17"/>
      <c r="O528" s="17"/>
      <c r="P528" s="17"/>
    </row>
    <row r="529" spans="1:16" s="87" customFormat="1">
      <c r="A529" s="88" t="str">
        <f>IF('1. Datos de los empleados'!A530="","",'1. Datos de los empleados'!A530)</f>
        <v/>
      </c>
      <c r="B529" s="89" t="str">
        <f>IF('1. Datos de los empleados'!A530="","",'1. Datos de los empleados'!B530)</f>
        <v/>
      </c>
      <c r="C529" s="89" t="str">
        <f>IF('1. Datos de los empleados'!A530="","",'1. Datos de los empleados'!C530)</f>
        <v/>
      </c>
      <c r="D529" s="89" t="str">
        <f>IF('1. Datos de los empleados'!A530="","",'1. Datos de los empleados'!D530)</f>
        <v/>
      </c>
      <c r="E529" s="89" t="str">
        <f>IF('1. Datos de los empleados'!A530="","",'1. Datos de los empleados'!E530)</f>
        <v/>
      </c>
      <c r="F529" s="12" t="str">
        <f>IF('1. Datos de los empleados'!A530="","",'1. Datos de los empleados'!J530+'1. Datos de los empleados'!N530)</f>
        <v/>
      </c>
      <c r="G529" s="12" t="str">
        <f>IF('1. Datos de los empleados'!E530="","",'1. Datos de los empleados'!R530)</f>
        <v/>
      </c>
      <c r="H529" s="13" t="str">
        <f>IF(A529="","",'1. Datos de los empleados'!T530-VLOOKUP(C529,Tbl2_CalculationTool[],3,FALSE))</f>
        <v/>
      </c>
      <c r="I529" s="78" t="str">
        <f>IF(A529="","",('1. Datos de los empleados'!T530-VLOOKUP(C529,Tbl2_CalculationTool[],3,FALSE))/VLOOKUP(C529,Tbl2_CalculationTool[],3,FALSE))</f>
        <v/>
      </c>
      <c r="J529" s="17"/>
      <c r="K529" s="17"/>
      <c r="L529" s="17"/>
      <c r="M529" s="17"/>
      <c r="N529" s="17"/>
      <c r="O529" s="17"/>
      <c r="P529" s="17"/>
    </row>
    <row r="530" spans="1:16" s="87" customFormat="1">
      <c r="A530" s="88" t="str">
        <f>IF('1. Datos de los empleados'!A531="","",'1. Datos de los empleados'!A531)</f>
        <v/>
      </c>
      <c r="B530" s="89" t="str">
        <f>IF('1. Datos de los empleados'!A531="","",'1. Datos de los empleados'!B531)</f>
        <v/>
      </c>
      <c r="C530" s="89" t="str">
        <f>IF('1. Datos de los empleados'!A531="","",'1. Datos de los empleados'!C531)</f>
        <v/>
      </c>
      <c r="D530" s="89" t="str">
        <f>IF('1. Datos de los empleados'!A531="","",'1. Datos de los empleados'!D531)</f>
        <v/>
      </c>
      <c r="E530" s="89" t="str">
        <f>IF('1. Datos de los empleados'!A531="","",'1. Datos de los empleados'!E531)</f>
        <v/>
      </c>
      <c r="F530" s="12" t="str">
        <f>IF('1. Datos de los empleados'!A531="","",'1. Datos de los empleados'!J531+'1. Datos de los empleados'!N531)</f>
        <v/>
      </c>
      <c r="G530" s="12" t="str">
        <f>IF('1. Datos de los empleados'!E531="","",'1. Datos de los empleados'!R531)</f>
        <v/>
      </c>
      <c r="H530" s="13" t="str">
        <f>IF(A530="","",'1. Datos de los empleados'!T531-VLOOKUP(C530,Tbl2_CalculationTool[],3,FALSE))</f>
        <v/>
      </c>
      <c r="I530" s="78" t="str">
        <f>IF(A530="","",('1. Datos de los empleados'!T531-VLOOKUP(C530,Tbl2_CalculationTool[],3,FALSE))/VLOOKUP(C530,Tbl2_CalculationTool[],3,FALSE))</f>
        <v/>
      </c>
      <c r="J530" s="17"/>
      <c r="K530" s="17"/>
      <c r="L530" s="17"/>
      <c r="M530" s="17"/>
      <c r="N530" s="17"/>
      <c r="O530" s="17"/>
      <c r="P530" s="17"/>
    </row>
    <row r="531" spans="1:16" s="87" customFormat="1">
      <c r="A531" s="88" t="str">
        <f>IF('1. Datos de los empleados'!A532="","",'1. Datos de los empleados'!A532)</f>
        <v/>
      </c>
      <c r="B531" s="89" t="str">
        <f>IF('1. Datos de los empleados'!A532="","",'1. Datos de los empleados'!B532)</f>
        <v/>
      </c>
      <c r="C531" s="89" t="str">
        <f>IF('1. Datos de los empleados'!A532="","",'1. Datos de los empleados'!C532)</f>
        <v/>
      </c>
      <c r="D531" s="89" t="str">
        <f>IF('1. Datos de los empleados'!A532="","",'1. Datos de los empleados'!D532)</f>
        <v/>
      </c>
      <c r="E531" s="89" t="str">
        <f>IF('1. Datos de los empleados'!A532="","",'1. Datos de los empleados'!E532)</f>
        <v/>
      </c>
      <c r="F531" s="12" t="str">
        <f>IF('1. Datos de los empleados'!A532="","",'1. Datos de los empleados'!J532+'1. Datos de los empleados'!N532)</f>
        <v/>
      </c>
      <c r="G531" s="12" t="str">
        <f>IF('1. Datos de los empleados'!E532="","",'1. Datos de los empleados'!R532)</f>
        <v/>
      </c>
      <c r="H531" s="13" t="str">
        <f>IF(A531="","",'1. Datos de los empleados'!T532-VLOOKUP(C531,Tbl2_CalculationTool[],3,FALSE))</f>
        <v/>
      </c>
      <c r="I531" s="78" t="str">
        <f>IF(A531="","",('1. Datos de los empleados'!T532-VLOOKUP(C531,Tbl2_CalculationTool[],3,FALSE))/VLOOKUP(C531,Tbl2_CalculationTool[],3,FALSE))</f>
        <v/>
      </c>
      <c r="J531" s="17"/>
      <c r="K531" s="17"/>
      <c r="L531" s="17"/>
      <c r="M531" s="17"/>
      <c r="N531" s="17"/>
      <c r="O531" s="17"/>
      <c r="P531" s="17"/>
    </row>
    <row r="532" spans="1:16" s="87" customFormat="1">
      <c r="A532" s="88" t="str">
        <f>IF('1. Datos de los empleados'!A533="","",'1. Datos de los empleados'!A533)</f>
        <v/>
      </c>
      <c r="B532" s="89" t="str">
        <f>IF('1. Datos de los empleados'!A533="","",'1. Datos de los empleados'!B533)</f>
        <v/>
      </c>
      <c r="C532" s="89" t="str">
        <f>IF('1. Datos de los empleados'!A533="","",'1. Datos de los empleados'!C533)</f>
        <v/>
      </c>
      <c r="D532" s="89" t="str">
        <f>IF('1. Datos de los empleados'!A533="","",'1. Datos de los empleados'!D533)</f>
        <v/>
      </c>
      <c r="E532" s="89" t="str">
        <f>IF('1. Datos de los empleados'!A533="","",'1. Datos de los empleados'!E533)</f>
        <v/>
      </c>
      <c r="F532" s="12" t="str">
        <f>IF('1. Datos de los empleados'!A533="","",'1. Datos de los empleados'!J533+'1. Datos de los empleados'!N533)</f>
        <v/>
      </c>
      <c r="G532" s="12" t="str">
        <f>IF('1. Datos de los empleados'!E533="","",'1. Datos de los empleados'!R533)</f>
        <v/>
      </c>
      <c r="H532" s="13" t="str">
        <f>IF(A532="","",'1. Datos de los empleados'!T533-VLOOKUP(C532,Tbl2_CalculationTool[],3,FALSE))</f>
        <v/>
      </c>
      <c r="I532" s="78" t="str">
        <f>IF(A532="","",('1. Datos de los empleados'!T533-VLOOKUP(C532,Tbl2_CalculationTool[],3,FALSE))/VLOOKUP(C532,Tbl2_CalculationTool[],3,FALSE))</f>
        <v/>
      </c>
      <c r="J532" s="17"/>
      <c r="K532" s="17"/>
      <c r="L532" s="17"/>
      <c r="M532" s="17"/>
      <c r="N532" s="17"/>
      <c r="O532" s="17"/>
      <c r="P532" s="17"/>
    </row>
    <row r="533" spans="1:16" s="87" customFormat="1">
      <c r="A533" s="88" t="str">
        <f>IF('1. Datos de los empleados'!A534="","",'1. Datos de los empleados'!A534)</f>
        <v/>
      </c>
      <c r="B533" s="89" t="str">
        <f>IF('1. Datos de los empleados'!A534="","",'1. Datos de los empleados'!B534)</f>
        <v/>
      </c>
      <c r="C533" s="89" t="str">
        <f>IF('1. Datos de los empleados'!A534="","",'1. Datos de los empleados'!C534)</f>
        <v/>
      </c>
      <c r="D533" s="89" t="str">
        <f>IF('1. Datos de los empleados'!A534="","",'1. Datos de los empleados'!D534)</f>
        <v/>
      </c>
      <c r="E533" s="89" t="str">
        <f>IF('1. Datos de los empleados'!A534="","",'1. Datos de los empleados'!E534)</f>
        <v/>
      </c>
      <c r="F533" s="12" t="str">
        <f>IF('1. Datos de los empleados'!A534="","",'1. Datos de los empleados'!J534+'1. Datos de los empleados'!N534)</f>
        <v/>
      </c>
      <c r="G533" s="12" t="str">
        <f>IF('1. Datos de los empleados'!E534="","",'1. Datos de los empleados'!R534)</f>
        <v/>
      </c>
      <c r="H533" s="13" t="str">
        <f>IF(A533="","",'1. Datos de los empleados'!T534-VLOOKUP(C533,Tbl2_CalculationTool[],3,FALSE))</f>
        <v/>
      </c>
      <c r="I533" s="78" t="str">
        <f>IF(A533="","",('1. Datos de los empleados'!T534-VLOOKUP(C533,Tbl2_CalculationTool[],3,FALSE))/VLOOKUP(C533,Tbl2_CalculationTool[],3,FALSE))</f>
        <v/>
      </c>
      <c r="J533" s="17"/>
      <c r="K533" s="17"/>
      <c r="L533" s="17"/>
      <c r="M533" s="17"/>
      <c r="N533" s="17"/>
      <c r="O533" s="17"/>
      <c r="P533" s="17"/>
    </row>
    <row r="534" spans="1:16" s="87" customFormat="1">
      <c r="A534" s="88" t="str">
        <f>IF('1. Datos de los empleados'!A535="","",'1. Datos de los empleados'!A535)</f>
        <v/>
      </c>
      <c r="B534" s="89" t="str">
        <f>IF('1. Datos de los empleados'!A535="","",'1. Datos de los empleados'!B535)</f>
        <v/>
      </c>
      <c r="C534" s="89" t="str">
        <f>IF('1. Datos de los empleados'!A535="","",'1. Datos de los empleados'!C535)</f>
        <v/>
      </c>
      <c r="D534" s="89" t="str">
        <f>IF('1. Datos de los empleados'!A535="","",'1. Datos de los empleados'!D535)</f>
        <v/>
      </c>
      <c r="E534" s="89" t="str">
        <f>IF('1. Datos de los empleados'!A535="","",'1. Datos de los empleados'!E535)</f>
        <v/>
      </c>
      <c r="F534" s="12" t="str">
        <f>IF('1. Datos de los empleados'!A535="","",'1. Datos de los empleados'!J535+'1. Datos de los empleados'!N535)</f>
        <v/>
      </c>
      <c r="G534" s="12" t="str">
        <f>IF('1. Datos de los empleados'!E535="","",'1. Datos de los empleados'!R535)</f>
        <v/>
      </c>
      <c r="H534" s="13" t="str">
        <f>IF(A534="","",'1. Datos de los empleados'!T535-VLOOKUP(C534,Tbl2_CalculationTool[],3,FALSE))</f>
        <v/>
      </c>
      <c r="I534" s="78" t="str">
        <f>IF(A534="","",('1. Datos de los empleados'!T535-VLOOKUP(C534,Tbl2_CalculationTool[],3,FALSE))/VLOOKUP(C534,Tbl2_CalculationTool[],3,FALSE))</f>
        <v/>
      </c>
      <c r="J534" s="17"/>
      <c r="K534" s="17"/>
      <c r="L534" s="17"/>
      <c r="M534" s="17"/>
      <c r="N534" s="17"/>
      <c r="O534" s="17"/>
      <c r="P534" s="17"/>
    </row>
    <row r="535" spans="1:16" s="87" customFormat="1">
      <c r="A535" s="88" t="str">
        <f>IF('1. Datos de los empleados'!A536="","",'1. Datos de los empleados'!A536)</f>
        <v/>
      </c>
      <c r="B535" s="89" t="str">
        <f>IF('1. Datos de los empleados'!A536="","",'1. Datos de los empleados'!B536)</f>
        <v/>
      </c>
      <c r="C535" s="89" t="str">
        <f>IF('1. Datos de los empleados'!A536="","",'1. Datos de los empleados'!C536)</f>
        <v/>
      </c>
      <c r="D535" s="89" t="str">
        <f>IF('1. Datos de los empleados'!A536="","",'1. Datos de los empleados'!D536)</f>
        <v/>
      </c>
      <c r="E535" s="89" t="str">
        <f>IF('1. Datos de los empleados'!A536="","",'1. Datos de los empleados'!E536)</f>
        <v/>
      </c>
      <c r="F535" s="12" t="str">
        <f>IF('1. Datos de los empleados'!A536="","",'1. Datos de los empleados'!J536+'1. Datos de los empleados'!N536)</f>
        <v/>
      </c>
      <c r="G535" s="12" t="str">
        <f>IF('1. Datos de los empleados'!E536="","",'1. Datos de los empleados'!R536)</f>
        <v/>
      </c>
      <c r="H535" s="13" t="str">
        <f>IF(A535="","",'1. Datos de los empleados'!T536-VLOOKUP(C535,Tbl2_CalculationTool[],3,FALSE))</f>
        <v/>
      </c>
      <c r="I535" s="78" t="str">
        <f>IF(A535="","",('1. Datos de los empleados'!T536-VLOOKUP(C535,Tbl2_CalculationTool[],3,FALSE))/VLOOKUP(C535,Tbl2_CalculationTool[],3,FALSE))</f>
        <v/>
      </c>
      <c r="J535" s="17"/>
      <c r="K535" s="17"/>
      <c r="L535" s="17"/>
      <c r="M535" s="17"/>
      <c r="N535" s="17"/>
      <c r="O535" s="17"/>
      <c r="P535" s="17"/>
    </row>
    <row r="536" spans="1:16" s="87" customFormat="1">
      <c r="A536" s="88" t="str">
        <f>IF('1. Datos de los empleados'!A537="","",'1. Datos de los empleados'!A537)</f>
        <v/>
      </c>
      <c r="B536" s="89" t="str">
        <f>IF('1. Datos de los empleados'!A537="","",'1. Datos de los empleados'!B537)</f>
        <v/>
      </c>
      <c r="C536" s="89" t="str">
        <f>IF('1. Datos de los empleados'!A537="","",'1. Datos de los empleados'!C537)</f>
        <v/>
      </c>
      <c r="D536" s="89" t="str">
        <f>IF('1. Datos de los empleados'!A537="","",'1. Datos de los empleados'!D537)</f>
        <v/>
      </c>
      <c r="E536" s="89" t="str">
        <f>IF('1. Datos de los empleados'!A537="","",'1. Datos de los empleados'!E537)</f>
        <v/>
      </c>
      <c r="F536" s="12" t="str">
        <f>IF('1. Datos de los empleados'!A537="","",'1. Datos de los empleados'!J537+'1. Datos de los empleados'!N537)</f>
        <v/>
      </c>
      <c r="G536" s="12" t="str">
        <f>IF('1. Datos de los empleados'!E537="","",'1. Datos de los empleados'!R537)</f>
        <v/>
      </c>
      <c r="H536" s="13" t="str">
        <f>IF(A536="","",'1. Datos de los empleados'!T537-VLOOKUP(C536,Tbl2_CalculationTool[],3,FALSE))</f>
        <v/>
      </c>
      <c r="I536" s="78" t="str">
        <f>IF(A536="","",('1. Datos de los empleados'!T537-VLOOKUP(C536,Tbl2_CalculationTool[],3,FALSE))/VLOOKUP(C536,Tbl2_CalculationTool[],3,FALSE))</f>
        <v/>
      </c>
      <c r="J536" s="17"/>
      <c r="K536" s="17"/>
      <c r="L536" s="17"/>
      <c r="M536" s="17"/>
      <c r="N536" s="17"/>
      <c r="O536" s="17"/>
      <c r="P536" s="17"/>
    </row>
    <row r="537" spans="1:16" s="87" customFormat="1">
      <c r="A537" s="88" t="str">
        <f>IF('1. Datos de los empleados'!A538="","",'1. Datos de los empleados'!A538)</f>
        <v/>
      </c>
      <c r="B537" s="89" t="str">
        <f>IF('1. Datos de los empleados'!A538="","",'1. Datos de los empleados'!B538)</f>
        <v/>
      </c>
      <c r="C537" s="89" t="str">
        <f>IF('1. Datos de los empleados'!A538="","",'1. Datos de los empleados'!C538)</f>
        <v/>
      </c>
      <c r="D537" s="89" t="str">
        <f>IF('1. Datos de los empleados'!A538="","",'1. Datos de los empleados'!D538)</f>
        <v/>
      </c>
      <c r="E537" s="89" t="str">
        <f>IF('1. Datos de los empleados'!A538="","",'1. Datos de los empleados'!E538)</f>
        <v/>
      </c>
      <c r="F537" s="12" t="str">
        <f>IF('1. Datos de los empleados'!A538="","",'1. Datos de los empleados'!J538+'1. Datos de los empleados'!N538)</f>
        <v/>
      </c>
      <c r="G537" s="12" t="str">
        <f>IF('1. Datos de los empleados'!E538="","",'1. Datos de los empleados'!R538)</f>
        <v/>
      </c>
      <c r="H537" s="13" t="str">
        <f>IF(A537="","",'1. Datos de los empleados'!T538-VLOOKUP(C537,Tbl2_CalculationTool[],3,FALSE))</f>
        <v/>
      </c>
      <c r="I537" s="78" t="str">
        <f>IF(A537="","",('1. Datos de los empleados'!T538-VLOOKUP(C537,Tbl2_CalculationTool[],3,FALSE))/VLOOKUP(C537,Tbl2_CalculationTool[],3,FALSE))</f>
        <v/>
      </c>
      <c r="J537" s="17"/>
      <c r="K537" s="17"/>
      <c r="L537" s="17"/>
      <c r="M537" s="17"/>
      <c r="N537" s="17"/>
      <c r="O537" s="17"/>
      <c r="P537" s="17"/>
    </row>
    <row r="538" spans="1:16" s="87" customFormat="1">
      <c r="A538" s="88" t="str">
        <f>IF('1. Datos de los empleados'!A539="","",'1. Datos de los empleados'!A539)</f>
        <v/>
      </c>
      <c r="B538" s="89" t="str">
        <f>IF('1. Datos de los empleados'!A539="","",'1. Datos de los empleados'!B539)</f>
        <v/>
      </c>
      <c r="C538" s="89" t="str">
        <f>IF('1. Datos de los empleados'!A539="","",'1. Datos de los empleados'!C539)</f>
        <v/>
      </c>
      <c r="D538" s="89" t="str">
        <f>IF('1. Datos de los empleados'!A539="","",'1. Datos de los empleados'!D539)</f>
        <v/>
      </c>
      <c r="E538" s="89" t="str">
        <f>IF('1. Datos de los empleados'!A539="","",'1. Datos de los empleados'!E539)</f>
        <v/>
      </c>
      <c r="F538" s="12" t="str">
        <f>IF('1. Datos de los empleados'!A539="","",'1. Datos de los empleados'!J539+'1. Datos de los empleados'!N539)</f>
        <v/>
      </c>
      <c r="G538" s="12" t="str">
        <f>IF('1. Datos de los empleados'!E539="","",'1. Datos de los empleados'!R539)</f>
        <v/>
      </c>
      <c r="H538" s="13" t="str">
        <f>IF(A538="","",'1. Datos de los empleados'!T539-VLOOKUP(C538,Tbl2_CalculationTool[],3,FALSE))</f>
        <v/>
      </c>
      <c r="I538" s="78" t="str">
        <f>IF(A538="","",('1. Datos de los empleados'!T539-VLOOKUP(C538,Tbl2_CalculationTool[],3,FALSE))/VLOOKUP(C538,Tbl2_CalculationTool[],3,FALSE))</f>
        <v/>
      </c>
      <c r="J538" s="17"/>
      <c r="K538" s="17"/>
      <c r="L538" s="17"/>
      <c r="M538" s="17"/>
      <c r="N538" s="17"/>
      <c r="O538" s="17"/>
      <c r="P538" s="17"/>
    </row>
    <row r="539" spans="1:16" s="87" customFormat="1">
      <c r="A539" s="88" t="str">
        <f>IF('1. Datos de los empleados'!A540="","",'1. Datos de los empleados'!A540)</f>
        <v/>
      </c>
      <c r="B539" s="89" t="str">
        <f>IF('1. Datos de los empleados'!A540="","",'1. Datos de los empleados'!B540)</f>
        <v/>
      </c>
      <c r="C539" s="89" t="str">
        <f>IF('1. Datos de los empleados'!A540="","",'1. Datos de los empleados'!C540)</f>
        <v/>
      </c>
      <c r="D539" s="89" t="str">
        <f>IF('1. Datos de los empleados'!A540="","",'1. Datos de los empleados'!D540)</f>
        <v/>
      </c>
      <c r="E539" s="89" t="str">
        <f>IF('1. Datos de los empleados'!A540="","",'1. Datos de los empleados'!E540)</f>
        <v/>
      </c>
      <c r="F539" s="12" t="str">
        <f>IF('1. Datos de los empleados'!A540="","",'1. Datos de los empleados'!J540+'1. Datos de los empleados'!N540)</f>
        <v/>
      </c>
      <c r="G539" s="12" t="str">
        <f>IF('1. Datos de los empleados'!E540="","",'1. Datos de los empleados'!R540)</f>
        <v/>
      </c>
      <c r="H539" s="13" t="str">
        <f>IF(A539="","",'1. Datos de los empleados'!T540-VLOOKUP(C539,Tbl2_CalculationTool[],3,FALSE))</f>
        <v/>
      </c>
      <c r="I539" s="78" t="str">
        <f>IF(A539="","",('1. Datos de los empleados'!T540-VLOOKUP(C539,Tbl2_CalculationTool[],3,FALSE))/VLOOKUP(C539,Tbl2_CalculationTool[],3,FALSE))</f>
        <v/>
      </c>
      <c r="J539" s="17"/>
      <c r="K539" s="17"/>
      <c r="L539" s="17"/>
      <c r="M539" s="17"/>
      <c r="N539" s="17"/>
      <c r="O539" s="17"/>
      <c r="P539" s="17"/>
    </row>
    <row r="540" spans="1:16" s="87" customFormat="1">
      <c r="A540" s="88" t="str">
        <f>IF('1. Datos de los empleados'!A541="","",'1. Datos de los empleados'!A541)</f>
        <v/>
      </c>
      <c r="B540" s="89" t="str">
        <f>IF('1. Datos de los empleados'!A541="","",'1. Datos de los empleados'!B541)</f>
        <v/>
      </c>
      <c r="C540" s="89" t="str">
        <f>IF('1. Datos de los empleados'!A541="","",'1. Datos de los empleados'!C541)</f>
        <v/>
      </c>
      <c r="D540" s="89" t="str">
        <f>IF('1. Datos de los empleados'!A541="","",'1. Datos de los empleados'!D541)</f>
        <v/>
      </c>
      <c r="E540" s="89" t="str">
        <f>IF('1. Datos de los empleados'!A541="","",'1. Datos de los empleados'!E541)</f>
        <v/>
      </c>
      <c r="F540" s="12" t="str">
        <f>IF('1. Datos de los empleados'!A541="","",'1. Datos de los empleados'!J541+'1. Datos de los empleados'!N541)</f>
        <v/>
      </c>
      <c r="G540" s="12" t="str">
        <f>IF('1. Datos de los empleados'!E541="","",'1. Datos de los empleados'!R541)</f>
        <v/>
      </c>
      <c r="H540" s="13" t="str">
        <f>IF(A540="","",'1. Datos de los empleados'!T541-VLOOKUP(C540,Tbl2_CalculationTool[],3,FALSE))</f>
        <v/>
      </c>
      <c r="I540" s="78" t="str">
        <f>IF(A540="","",('1. Datos de los empleados'!T541-VLOOKUP(C540,Tbl2_CalculationTool[],3,FALSE))/VLOOKUP(C540,Tbl2_CalculationTool[],3,FALSE))</f>
        <v/>
      </c>
      <c r="J540" s="17"/>
      <c r="K540" s="17"/>
      <c r="L540" s="17"/>
      <c r="M540" s="17"/>
      <c r="N540" s="17"/>
      <c r="O540" s="17"/>
      <c r="P540" s="17"/>
    </row>
    <row r="541" spans="1:16" s="87" customFormat="1">
      <c r="A541" s="88" t="str">
        <f>IF('1. Datos de los empleados'!A542="","",'1. Datos de los empleados'!A542)</f>
        <v/>
      </c>
      <c r="B541" s="89" t="str">
        <f>IF('1. Datos de los empleados'!A542="","",'1. Datos de los empleados'!B542)</f>
        <v/>
      </c>
      <c r="C541" s="89" t="str">
        <f>IF('1. Datos de los empleados'!A542="","",'1. Datos de los empleados'!C542)</f>
        <v/>
      </c>
      <c r="D541" s="89" t="str">
        <f>IF('1. Datos de los empleados'!A542="","",'1. Datos de los empleados'!D542)</f>
        <v/>
      </c>
      <c r="E541" s="89" t="str">
        <f>IF('1. Datos de los empleados'!A542="","",'1. Datos de los empleados'!E542)</f>
        <v/>
      </c>
      <c r="F541" s="12" t="str">
        <f>IF('1. Datos de los empleados'!A542="","",'1. Datos de los empleados'!J542+'1. Datos de los empleados'!N542)</f>
        <v/>
      </c>
      <c r="G541" s="12" t="str">
        <f>IF('1. Datos de los empleados'!E542="","",'1. Datos de los empleados'!R542)</f>
        <v/>
      </c>
      <c r="H541" s="13" t="str">
        <f>IF(A541="","",'1. Datos de los empleados'!T542-VLOOKUP(C541,Tbl2_CalculationTool[],3,FALSE))</f>
        <v/>
      </c>
      <c r="I541" s="78" t="str">
        <f>IF(A541="","",('1. Datos de los empleados'!T542-VLOOKUP(C541,Tbl2_CalculationTool[],3,FALSE))/VLOOKUP(C541,Tbl2_CalculationTool[],3,FALSE))</f>
        <v/>
      </c>
      <c r="J541" s="17"/>
      <c r="K541" s="17"/>
      <c r="L541" s="17"/>
      <c r="M541" s="17"/>
      <c r="N541" s="17"/>
      <c r="O541" s="17"/>
      <c r="P541" s="17"/>
    </row>
    <row r="542" spans="1:16" s="87" customFormat="1">
      <c r="A542" s="88" t="str">
        <f>IF('1. Datos de los empleados'!A543="","",'1. Datos de los empleados'!A543)</f>
        <v/>
      </c>
      <c r="B542" s="89" t="str">
        <f>IF('1. Datos de los empleados'!A543="","",'1. Datos de los empleados'!B543)</f>
        <v/>
      </c>
      <c r="C542" s="89" t="str">
        <f>IF('1. Datos de los empleados'!A543="","",'1. Datos de los empleados'!C543)</f>
        <v/>
      </c>
      <c r="D542" s="89" t="str">
        <f>IF('1. Datos de los empleados'!A543="","",'1. Datos de los empleados'!D543)</f>
        <v/>
      </c>
      <c r="E542" s="89" t="str">
        <f>IF('1. Datos de los empleados'!A543="","",'1. Datos de los empleados'!E543)</f>
        <v/>
      </c>
      <c r="F542" s="12" t="str">
        <f>IF('1. Datos de los empleados'!A543="","",'1. Datos de los empleados'!J543+'1. Datos de los empleados'!N543)</f>
        <v/>
      </c>
      <c r="G542" s="12" t="str">
        <f>IF('1. Datos de los empleados'!E543="","",'1. Datos de los empleados'!R543)</f>
        <v/>
      </c>
      <c r="H542" s="13" t="str">
        <f>IF(A542="","",'1. Datos de los empleados'!T543-VLOOKUP(C542,Tbl2_CalculationTool[],3,FALSE))</f>
        <v/>
      </c>
      <c r="I542" s="78" t="str">
        <f>IF(A542="","",('1. Datos de los empleados'!T543-VLOOKUP(C542,Tbl2_CalculationTool[],3,FALSE))/VLOOKUP(C542,Tbl2_CalculationTool[],3,FALSE))</f>
        <v/>
      </c>
      <c r="J542" s="17"/>
      <c r="K542" s="17"/>
      <c r="L542" s="17"/>
      <c r="M542" s="17"/>
      <c r="N542" s="17"/>
      <c r="O542" s="17"/>
      <c r="P542" s="17"/>
    </row>
    <row r="543" spans="1:16" s="87" customFormat="1">
      <c r="A543" s="88" t="str">
        <f>IF('1. Datos de los empleados'!A544="","",'1. Datos de los empleados'!A544)</f>
        <v/>
      </c>
      <c r="B543" s="89" t="str">
        <f>IF('1. Datos de los empleados'!A544="","",'1. Datos de los empleados'!B544)</f>
        <v/>
      </c>
      <c r="C543" s="89" t="str">
        <f>IF('1. Datos de los empleados'!A544="","",'1. Datos de los empleados'!C544)</f>
        <v/>
      </c>
      <c r="D543" s="89" t="str">
        <f>IF('1. Datos de los empleados'!A544="","",'1. Datos de los empleados'!D544)</f>
        <v/>
      </c>
      <c r="E543" s="89" t="str">
        <f>IF('1. Datos de los empleados'!A544="","",'1. Datos de los empleados'!E544)</f>
        <v/>
      </c>
      <c r="F543" s="12" t="str">
        <f>IF('1. Datos de los empleados'!A544="","",'1. Datos de los empleados'!J544+'1. Datos de los empleados'!N544)</f>
        <v/>
      </c>
      <c r="G543" s="12" t="str">
        <f>IF('1. Datos de los empleados'!E544="","",'1. Datos de los empleados'!R544)</f>
        <v/>
      </c>
      <c r="H543" s="13" t="str">
        <f>IF(A543="","",'1. Datos de los empleados'!T544-VLOOKUP(C543,Tbl2_CalculationTool[],3,FALSE))</f>
        <v/>
      </c>
      <c r="I543" s="78" t="str">
        <f>IF(A543="","",('1. Datos de los empleados'!T544-VLOOKUP(C543,Tbl2_CalculationTool[],3,FALSE))/VLOOKUP(C543,Tbl2_CalculationTool[],3,FALSE))</f>
        <v/>
      </c>
      <c r="J543" s="17"/>
      <c r="K543" s="17"/>
      <c r="L543" s="17"/>
      <c r="M543" s="17"/>
      <c r="N543" s="17"/>
      <c r="O543" s="17"/>
      <c r="P543" s="17"/>
    </row>
    <row r="544" spans="1:16" s="87" customFormat="1">
      <c r="A544" s="88" t="str">
        <f>IF('1. Datos de los empleados'!A545="","",'1. Datos de los empleados'!A545)</f>
        <v/>
      </c>
      <c r="B544" s="89" t="str">
        <f>IF('1. Datos de los empleados'!A545="","",'1. Datos de los empleados'!B545)</f>
        <v/>
      </c>
      <c r="C544" s="89" t="str">
        <f>IF('1. Datos de los empleados'!A545="","",'1. Datos de los empleados'!C545)</f>
        <v/>
      </c>
      <c r="D544" s="89" t="str">
        <f>IF('1. Datos de los empleados'!A545="","",'1. Datos de los empleados'!D545)</f>
        <v/>
      </c>
      <c r="E544" s="89" t="str">
        <f>IF('1. Datos de los empleados'!A545="","",'1. Datos de los empleados'!E545)</f>
        <v/>
      </c>
      <c r="F544" s="12" t="str">
        <f>IF('1. Datos de los empleados'!A545="","",'1. Datos de los empleados'!J545+'1. Datos de los empleados'!N545)</f>
        <v/>
      </c>
      <c r="G544" s="12" t="str">
        <f>IF('1. Datos de los empleados'!E545="","",'1. Datos de los empleados'!R545)</f>
        <v/>
      </c>
      <c r="H544" s="13" t="str">
        <f>IF(A544="","",'1. Datos de los empleados'!T545-VLOOKUP(C544,Tbl2_CalculationTool[],3,FALSE))</f>
        <v/>
      </c>
      <c r="I544" s="78" t="str">
        <f>IF(A544="","",('1. Datos de los empleados'!T545-VLOOKUP(C544,Tbl2_CalculationTool[],3,FALSE))/VLOOKUP(C544,Tbl2_CalculationTool[],3,FALSE))</f>
        <v/>
      </c>
      <c r="J544" s="17"/>
      <c r="K544" s="17"/>
      <c r="L544" s="17"/>
      <c r="M544" s="17"/>
      <c r="N544" s="17"/>
      <c r="O544" s="17"/>
      <c r="P544" s="17"/>
    </row>
    <row r="545" spans="1:16" s="87" customFormat="1">
      <c r="A545" s="88" t="str">
        <f>IF('1. Datos de los empleados'!A546="","",'1. Datos de los empleados'!A546)</f>
        <v/>
      </c>
      <c r="B545" s="89" t="str">
        <f>IF('1. Datos de los empleados'!A546="","",'1. Datos de los empleados'!B546)</f>
        <v/>
      </c>
      <c r="C545" s="89" t="str">
        <f>IF('1. Datos de los empleados'!A546="","",'1. Datos de los empleados'!C546)</f>
        <v/>
      </c>
      <c r="D545" s="89" t="str">
        <f>IF('1. Datos de los empleados'!A546="","",'1. Datos de los empleados'!D546)</f>
        <v/>
      </c>
      <c r="E545" s="89" t="str">
        <f>IF('1. Datos de los empleados'!A546="","",'1. Datos de los empleados'!E546)</f>
        <v/>
      </c>
      <c r="F545" s="12" t="str">
        <f>IF('1. Datos de los empleados'!A546="","",'1. Datos de los empleados'!J546+'1. Datos de los empleados'!N546)</f>
        <v/>
      </c>
      <c r="G545" s="12" t="str">
        <f>IF('1. Datos de los empleados'!E546="","",'1. Datos de los empleados'!R546)</f>
        <v/>
      </c>
      <c r="H545" s="13" t="str">
        <f>IF(A545="","",'1. Datos de los empleados'!T546-VLOOKUP(C545,Tbl2_CalculationTool[],3,FALSE))</f>
        <v/>
      </c>
      <c r="I545" s="78" t="str">
        <f>IF(A545="","",('1. Datos de los empleados'!T546-VLOOKUP(C545,Tbl2_CalculationTool[],3,FALSE))/VLOOKUP(C545,Tbl2_CalculationTool[],3,FALSE))</f>
        <v/>
      </c>
      <c r="J545" s="17"/>
      <c r="K545" s="17"/>
      <c r="L545" s="17"/>
      <c r="M545" s="17"/>
      <c r="N545" s="17"/>
      <c r="O545" s="17"/>
      <c r="P545" s="17"/>
    </row>
    <row r="546" spans="1:16" s="87" customFormat="1">
      <c r="A546" s="88" t="str">
        <f>IF('1. Datos de los empleados'!A547="","",'1. Datos de los empleados'!A547)</f>
        <v/>
      </c>
      <c r="B546" s="89" t="str">
        <f>IF('1. Datos de los empleados'!A547="","",'1. Datos de los empleados'!B547)</f>
        <v/>
      </c>
      <c r="C546" s="89" t="str">
        <f>IF('1. Datos de los empleados'!A547="","",'1. Datos de los empleados'!C547)</f>
        <v/>
      </c>
      <c r="D546" s="89" t="str">
        <f>IF('1. Datos de los empleados'!A547="","",'1. Datos de los empleados'!D547)</f>
        <v/>
      </c>
      <c r="E546" s="89" t="str">
        <f>IF('1. Datos de los empleados'!A547="","",'1. Datos de los empleados'!E547)</f>
        <v/>
      </c>
      <c r="F546" s="12" t="str">
        <f>IF('1. Datos de los empleados'!A547="","",'1. Datos de los empleados'!J547+'1. Datos de los empleados'!N547)</f>
        <v/>
      </c>
      <c r="G546" s="12" t="str">
        <f>IF('1. Datos de los empleados'!E547="","",'1. Datos de los empleados'!R547)</f>
        <v/>
      </c>
      <c r="H546" s="13" t="str">
        <f>IF(A546="","",'1. Datos de los empleados'!T547-VLOOKUP(C546,Tbl2_CalculationTool[],3,FALSE))</f>
        <v/>
      </c>
      <c r="I546" s="78" t="str">
        <f>IF(A546="","",('1. Datos de los empleados'!T547-VLOOKUP(C546,Tbl2_CalculationTool[],3,FALSE))/VLOOKUP(C546,Tbl2_CalculationTool[],3,FALSE))</f>
        <v/>
      </c>
      <c r="J546" s="17"/>
      <c r="K546" s="17"/>
      <c r="L546" s="17"/>
      <c r="M546" s="17"/>
      <c r="N546" s="17"/>
      <c r="O546" s="17"/>
      <c r="P546" s="17"/>
    </row>
    <row r="547" spans="1:16" s="87" customFormat="1">
      <c r="A547" s="88" t="str">
        <f>IF('1. Datos de los empleados'!A548="","",'1. Datos de los empleados'!A548)</f>
        <v/>
      </c>
      <c r="B547" s="89" t="str">
        <f>IF('1. Datos de los empleados'!A548="","",'1. Datos de los empleados'!B548)</f>
        <v/>
      </c>
      <c r="C547" s="89" t="str">
        <f>IF('1. Datos de los empleados'!A548="","",'1. Datos de los empleados'!C548)</f>
        <v/>
      </c>
      <c r="D547" s="89" t="str">
        <f>IF('1. Datos de los empleados'!A548="","",'1. Datos de los empleados'!D548)</f>
        <v/>
      </c>
      <c r="E547" s="89" t="str">
        <f>IF('1. Datos de los empleados'!A548="","",'1. Datos de los empleados'!E548)</f>
        <v/>
      </c>
      <c r="F547" s="12" t="str">
        <f>IF('1. Datos de los empleados'!A548="","",'1. Datos de los empleados'!J548+'1. Datos de los empleados'!N548)</f>
        <v/>
      </c>
      <c r="G547" s="12" t="str">
        <f>IF('1. Datos de los empleados'!E548="","",'1. Datos de los empleados'!R548)</f>
        <v/>
      </c>
      <c r="H547" s="13" t="str">
        <f>IF(A547="","",'1. Datos de los empleados'!T548-VLOOKUP(C547,Tbl2_CalculationTool[],3,FALSE))</f>
        <v/>
      </c>
      <c r="I547" s="78" t="str">
        <f>IF(A547="","",('1. Datos de los empleados'!T548-VLOOKUP(C547,Tbl2_CalculationTool[],3,FALSE))/VLOOKUP(C547,Tbl2_CalculationTool[],3,FALSE))</f>
        <v/>
      </c>
      <c r="J547" s="17"/>
      <c r="K547" s="17"/>
      <c r="L547" s="17"/>
      <c r="M547" s="17"/>
      <c r="N547" s="17"/>
      <c r="O547" s="17"/>
      <c r="P547" s="17"/>
    </row>
    <row r="548" spans="1:16" s="87" customFormat="1">
      <c r="A548" s="88" t="str">
        <f>IF('1. Datos de los empleados'!A549="","",'1. Datos de los empleados'!A549)</f>
        <v/>
      </c>
      <c r="B548" s="89" t="str">
        <f>IF('1. Datos de los empleados'!A549="","",'1. Datos de los empleados'!B549)</f>
        <v/>
      </c>
      <c r="C548" s="89" t="str">
        <f>IF('1. Datos de los empleados'!A549="","",'1. Datos de los empleados'!C549)</f>
        <v/>
      </c>
      <c r="D548" s="89" t="str">
        <f>IF('1. Datos de los empleados'!A549="","",'1. Datos de los empleados'!D549)</f>
        <v/>
      </c>
      <c r="E548" s="89" t="str">
        <f>IF('1. Datos de los empleados'!A549="","",'1. Datos de los empleados'!E549)</f>
        <v/>
      </c>
      <c r="F548" s="12" t="str">
        <f>IF('1. Datos de los empleados'!A549="","",'1. Datos de los empleados'!J549+'1. Datos de los empleados'!N549)</f>
        <v/>
      </c>
      <c r="G548" s="12" t="str">
        <f>IF('1. Datos de los empleados'!E549="","",'1. Datos de los empleados'!R549)</f>
        <v/>
      </c>
      <c r="H548" s="13" t="str">
        <f>IF(A548="","",'1. Datos de los empleados'!T549-VLOOKUP(C548,Tbl2_CalculationTool[],3,FALSE))</f>
        <v/>
      </c>
      <c r="I548" s="78" t="str">
        <f>IF(A548="","",('1. Datos de los empleados'!T549-VLOOKUP(C548,Tbl2_CalculationTool[],3,FALSE))/VLOOKUP(C548,Tbl2_CalculationTool[],3,FALSE))</f>
        <v/>
      </c>
      <c r="J548" s="17"/>
      <c r="K548" s="17"/>
      <c r="L548" s="17"/>
      <c r="M548" s="17"/>
      <c r="N548" s="17"/>
      <c r="O548" s="17"/>
      <c r="P548" s="17"/>
    </row>
    <row r="549" spans="1:16" s="87" customFormat="1">
      <c r="A549" s="88" t="str">
        <f>IF('1. Datos de los empleados'!A550="","",'1. Datos de los empleados'!A550)</f>
        <v/>
      </c>
      <c r="B549" s="89" t="str">
        <f>IF('1. Datos de los empleados'!A550="","",'1. Datos de los empleados'!B550)</f>
        <v/>
      </c>
      <c r="C549" s="89" t="str">
        <f>IF('1. Datos de los empleados'!A550="","",'1. Datos de los empleados'!C550)</f>
        <v/>
      </c>
      <c r="D549" s="89" t="str">
        <f>IF('1. Datos de los empleados'!A550="","",'1. Datos de los empleados'!D550)</f>
        <v/>
      </c>
      <c r="E549" s="89" t="str">
        <f>IF('1. Datos de los empleados'!A550="","",'1. Datos de los empleados'!E550)</f>
        <v/>
      </c>
      <c r="F549" s="12" t="str">
        <f>IF('1. Datos de los empleados'!A550="","",'1. Datos de los empleados'!J550+'1. Datos de los empleados'!N550)</f>
        <v/>
      </c>
      <c r="G549" s="12" t="str">
        <f>IF('1. Datos de los empleados'!E550="","",'1. Datos de los empleados'!R550)</f>
        <v/>
      </c>
      <c r="H549" s="13" t="str">
        <f>IF(A549="","",'1. Datos de los empleados'!T550-VLOOKUP(C549,Tbl2_CalculationTool[],3,FALSE))</f>
        <v/>
      </c>
      <c r="I549" s="78" t="str">
        <f>IF(A549="","",('1. Datos de los empleados'!T550-VLOOKUP(C549,Tbl2_CalculationTool[],3,FALSE))/VLOOKUP(C549,Tbl2_CalculationTool[],3,FALSE))</f>
        <v/>
      </c>
      <c r="J549" s="17"/>
      <c r="K549" s="17"/>
      <c r="L549" s="17"/>
      <c r="M549" s="17"/>
      <c r="N549" s="17"/>
      <c r="O549" s="17"/>
      <c r="P549" s="17"/>
    </row>
    <row r="550" spans="1:16" s="87" customFormat="1">
      <c r="A550" s="88" t="str">
        <f>IF('1. Datos de los empleados'!A551="","",'1. Datos de los empleados'!A551)</f>
        <v/>
      </c>
      <c r="B550" s="89" t="str">
        <f>IF('1. Datos de los empleados'!A551="","",'1. Datos de los empleados'!B551)</f>
        <v/>
      </c>
      <c r="C550" s="89" t="str">
        <f>IF('1. Datos de los empleados'!A551="","",'1. Datos de los empleados'!C551)</f>
        <v/>
      </c>
      <c r="D550" s="89" t="str">
        <f>IF('1. Datos de los empleados'!A551="","",'1. Datos de los empleados'!D551)</f>
        <v/>
      </c>
      <c r="E550" s="89" t="str">
        <f>IF('1. Datos de los empleados'!A551="","",'1. Datos de los empleados'!E551)</f>
        <v/>
      </c>
      <c r="F550" s="12" t="str">
        <f>IF('1. Datos de los empleados'!A551="","",'1. Datos de los empleados'!J551+'1. Datos de los empleados'!N551)</f>
        <v/>
      </c>
      <c r="G550" s="12" t="str">
        <f>IF('1. Datos de los empleados'!E551="","",'1. Datos de los empleados'!R551)</f>
        <v/>
      </c>
      <c r="H550" s="13" t="str">
        <f>IF(A550="","",'1. Datos de los empleados'!T551-VLOOKUP(C550,Tbl2_CalculationTool[],3,FALSE))</f>
        <v/>
      </c>
      <c r="I550" s="78" t="str">
        <f>IF(A550="","",('1. Datos de los empleados'!T551-VLOOKUP(C550,Tbl2_CalculationTool[],3,FALSE))/VLOOKUP(C550,Tbl2_CalculationTool[],3,FALSE))</f>
        <v/>
      </c>
      <c r="J550" s="17"/>
      <c r="K550" s="17"/>
      <c r="L550" s="17"/>
      <c r="M550" s="17"/>
      <c r="N550" s="17"/>
      <c r="O550" s="17"/>
      <c r="P550" s="17"/>
    </row>
    <row r="551" spans="1:16" s="87" customFormat="1">
      <c r="A551" s="88" t="str">
        <f>IF('1. Datos de los empleados'!A552="","",'1. Datos de los empleados'!A552)</f>
        <v/>
      </c>
      <c r="B551" s="89" t="str">
        <f>IF('1. Datos de los empleados'!A552="","",'1. Datos de los empleados'!B552)</f>
        <v/>
      </c>
      <c r="C551" s="89" t="str">
        <f>IF('1. Datos de los empleados'!A552="","",'1. Datos de los empleados'!C552)</f>
        <v/>
      </c>
      <c r="D551" s="89" t="str">
        <f>IF('1. Datos de los empleados'!A552="","",'1. Datos de los empleados'!D552)</f>
        <v/>
      </c>
      <c r="E551" s="89" t="str">
        <f>IF('1. Datos de los empleados'!A552="","",'1. Datos de los empleados'!E552)</f>
        <v/>
      </c>
      <c r="F551" s="12" t="str">
        <f>IF('1. Datos de los empleados'!A552="","",'1. Datos de los empleados'!J552+'1. Datos de los empleados'!N552)</f>
        <v/>
      </c>
      <c r="G551" s="12" t="str">
        <f>IF('1. Datos de los empleados'!E552="","",'1. Datos de los empleados'!R552)</f>
        <v/>
      </c>
      <c r="H551" s="13" t="str">
        <f>IF(A551="","",'1. Datos de los empleados'!T552-VLOOKUP(C551,Tbl2_CalculationTool[],3,FALSE))</f>
        <v/>
      </c>
      <c r="I551" s="78" t="str">
        <f>IF(A551="","",('1. Datos de los empleados'!T552-VLOOKUP(C551,Tbl2_CalculationTool[],3,FALSE))/VLOOKUP(C551,Tbl2_CalculationTool[],3,FALSE))</f>
        <v/>
      </c>
      <c r="J551" s="17"/>
      <c r="K551" s="17"/>
      <c r="L551" s="17"/>
      <c r="M551" s="17"/>
      <c r="N551" s="17"/>
      <c r="O551" s="17"/>
      <c r="P551" s="17"/>
    </row>
    <row r="552" spans="1:16" s="87" customFormat="1">
      <c r="A552" s="88" t="str">
        <f>IF('1. Datos de los empleados'!A553="","",'1. Datos de los empleados'!A553)</f>
        <v/>
      </c>
      <c r="B552" s="89" t="str">
        <f>IF('1. Datos de los empleados'!A553="","",'1. Datos de los empleados'!B553)</f>
        <v/>
      </c>
      <c r="C552" s="89" t="str">
        <f>IF('1. Datos de los empleados'!A553="","",'1. Datos de los empleados'!C553)</f>
        <v/>
      </c>
      <c r="D552" s="89" t="str">
        <f>IF('1. Datos de los empleados'!A553="","",'1. Datos de los empleados'!D553)</f>
        <v/>
      </c>
      <c r="E552" s="89" t="str">
        <f>IF('1. Datos de los empleados'!A553="","",'1. Datos de los empleados'!E553)</f>
        <v/>
      </c>
      <c r="F552" s="12" t="str">
        <f>IF('1. Datos de los empleados'!A553="","",'1. Datos de los empleados'!J553+'1. Datos de los empleados'!N553)</f>
        <v/>
      </c>
      <c r="G552" s="12" t="str">
        <f>IF('1. Datos de los empleados'!E553="","",'1. Datos de los empleados'!R553)</f>
        <v/>
      </c>
      <c r="H552" s="13" t="str">
        <f>IF(A552="","",'1. Datos de los empleados'!T553-VLOOKUP(C552,Tbl2_CalculationTool[],3,FALSE))</f>
        <v/>
      </c>
      <c r="I552" s="78" t="str">
        <f>IF(A552="","",('1. Datos de los empleados'!T553-VLOOKUP(C552,Tbl2_CalculationTool[],3,FALSE))/VLOOKUP(C552,Tbl2_CalculationTool[],3,FALSE))</f>
        <v/>
      </c>
      <c r="J552" s="17"/>
      <c r="K552" s="17"/>
      <c r="L552" s="17"/>
      <c r="M552" s="17"/>
      <c r="N552" s="17"/>
      <c r="O552" s="17"/>
      <c r="P552" s="17"/>
    </row>
    <row r="553" spans="1:16" s="87" customFormat="1">
      <c r="A553" s="88" t="str">
        <f>IF('1. Datos de los empleados'!A554="","",'1. Datos de los empleados'!A554)</f>
        <v/>
      </c>
      <c r="B553" s="89" t="str">
        <f>IF('1. Datos de los empleados'!A554="","",'1. Datos de los empleados'!B554)</f>
        <v/>
      </c>
      <c r="C553" s="89" t="str">
        <f>IF('1. Datos de los empleados'!A554="","",'1. Datos de los empleados'!C554)</f>
        <v/>
      </c>
      <c r="D553" s="89" t="str">
        <f>IF('1. Datos de los empleados'!A554="","",'1. Datos de los empleados'!D554)</f>
        <v/>
      </c>
      <c r="E553" s="89" t="str">
        <f>IF('1. Datos de los empleados'!A554="","",'1. Datos de los empleados'!E554)</f>
        <v/>
      </c>
      <c r="F553" s="12" t="str">
        <f>IF('1. Datos de los empleados'!A554="","",'1. Datos de los empleados'!J554+'1. Datos de los empleados'!N554)</f>
        <v/>
      </c>
      <c r="G553" s="12" t="str">
        <f>IF('1. Datos de los empleados'!E554="","",'1. Datos de los empleados'!R554)</f>
        <v/>
      </c>
      <c r="H553" s="13" t="str">
        <f>IF(A553="","",'1. Datos de los empleados'!T554-VLOOKUP(C553,Tbl2_CalculationTool[],3,FALSE))</f>
        <v/>
      </c>
      <c r="I553" s="78" t="str">
        <f>IF(A553="","",('1. Datos de los empleados'!T554-VLOOKUP(C553,Tbl2_CalculationTool[],3,FALSE))/VLOOKUP(C553,Tbl2_CalculationTool[],3,FALSE))</f>
        <v/>
      </c>
      <c r="J553" s="17"/>
      <c r="K553" s="17"/>
      <c r="L553" s="17"/>
      <c r="M553" s="17"/>
      <c r="N553" s="17"/>
      <c r="O553" s="17"/>
      <c r="P553" s="17"/>
    </row>
    <row r="554" spans="1:16" s="87" customFormat="1">
      <c r="A554" s="88" t="str">
        <f>IF('1. Datos de los empleados'!A555="","",'1. Datos de los empleados'!A555)</f>
        <v/>
      </c>
      <c r="B554" s="89" t="str">
        <f>IF('1. Datos de los empleados'!A555="","",'1. Datos de los empleados'!B555)</f>
        <v/>
      </c>
      <c r="C554" s="89" t="str">
        <f>IF('1. Datos de los empleados'!A555="","",'1. Datos de los empleados'!C555)</f>
        <v/>
      </c>
      <c r="D554" s="89" t="str">
        <f>IF('1. Datos de los empleados'!A555="","",'1. Datos de los empleados'!D555)</f>
        <v/>
      </c>
      <c r="E554" s="89" t="str">
        <f>IF('1. Datos de los empleados'!A555="","",'1. Datos de los empleados'!E555)</f>
        <v/>
      </c>
      <c r="F554" s="12" t="str">
        <f>IF('1. Datos de los empleados'!A555="","",'1. Datos de los empleados'!J555+'1. Datos de los empleados'!N555)</f>
        <v/>
      </c>
      <c r="G554" s="12" t="str">
        <f>IF('1. Datos de los empleados'!E555="","",'1. Datos de los empleados'!R555)</f>
        <v/>
      </c>
      <c r="H554" s="13" t="str">
        <f>IF(A554="","",'1. Datos de los empleados'!T555-VLOOKUP(C554,Tbl2_CalculationTool[],3,FALSE))</f>
        <v/>
      </c>
      <c r="I554" s="78" t="str">
        <f>IF(A554="","",('1. Datos de los empleados'!T555-VLOOKUP(C554,Tbl2_CalculationTool[],3,FALSE))/VLOOKUP(C554,Tbl2_CalculationTool[],3,FALSE))</f>
        <v/>
      </c>
      <c r="J554" s="17"/>
      <c r="K554" s="17"/>
      <c r="L554" s="17"/>
      <c r="M554" s="17"/>
      <c r="N554" s="17"/>
      <c r="O554" s="17"/>
      <c r="P554" s="17"/>
    </row>
    <row r="555" spans="1:16" s="87" customFormat="1">
      <c r="A555" s="88" t="str">
        <f>IF('1. Datos de los empleados'!A556="","",'1. Datos de los empleados'!A556)</f>
        <v/>
      </c>
      <c r="B555" s="89" t="str">
        <f>IF('1. Datos de los empleados'!A556="","",'1. Datos de los empleados'!B556)</f>
        <v/>
      </c>
      <c r="C555" s="89" t="str">
        <f>IF('1. Datos de los empleados'!A556="","",'1. Datos de los empleados'!C556)</f>
        <v/>
      </c>
      <c r="D555" s="89" t="str">
        <f>IF('1. Datos de los empleados'!A556="","",'1. Datos de los empleados'!D556)</f>
        <v/>
      </c>
      <c r="E555" s="89" t="str">
        <f>IF('1. Datos de los empleados'!A556="","",'1. Datos de los empleados'!E556)</f>
        <v/>
      </c>
      <c r="F555" s="12" t="str">
        <f>IF('1. Datos de los empleados'!A556="","",'1. Datos de los empleados'!J556+'1. Datos de los empleados'!N556)</f>
        <v/>
      </c>
      <c r="G555" s="12" t="str">
        <f>IF('1. Datos de los empleados'!E556="","",'1. Datos de los empleados'!R556)</f>
        <v/>
      </c>
      <c r="H555" s="13" t="str">
        <f>IF(A555="","",'1. Datos de los empleados'!T556-VLOOKUP(C555,Tbl2_CalculationTool[],3,FALSE))</f>
        <v/>
      </c>
      <c r="I555" s="78" t="str">
        <f>IF(A555="","",('1. Datos de los empleados'!T556-VLOOKUP(C555,Tbl2_CalculationTool[],3,FALSE))/VLOOKUP(C555,Tbl2_CalculationTool[],3,FALSE))</f>
        <v/>
      </c>
      <c r="J555" s="17"/>
      <c r="K555" s="17"/>
      <c r="L555" s="17"/>
      <c r="M555" s="17"/>
      <c r="N555" s="17"/>
      <c r="O555" s="17"/>
      <c r="P555" s="17"/>
    </row>
    <row r="556" spans="1:16" s="87" customFormat="1">
      <c r="A556" s="88" t="str">
        <f>IF('1. Datos de los empleados'!A557="","",'1. Datos de los empleados'!A557)</f>
        <v/>
      </c>
      <c r="B556" s="89" t="str">
        <f>IF('1. Datos de los empleados'!A557="","",'1. Datos de los empleados'!B557)</f>
        <v/>
      </c>
      <c r="C556" s="89" t="str">
        <f>IF('1. Datos de los empleados'!A557="","",'1. Datos de los empleados'!C557)</f>
        <v/>
      </c>
      <c r="D556" s="89" t="str">
        <f>IF('1. Datos de los empleados'!A557="","",'1. Datos de los empleados'!D557)</f>
        <v/>
      </c>
      <c r="E556" s="89" t="str">
        <f>IF('1. Datos de los empleados'!A557="","",'1. Datos de los empleados'!E557)</f>
        <v/>
      </c>
      <c r="F556" s="12" t="str">
        <f>IF('1. Datos de los empleados'!A557="","",'1. Datos de los empleados'!J557+'1. Datos de los empleados'!N557)</f>
        <v/>
      </c>
      <c r="G556" s="12" t="str">
        <f>IF('1. Datos de los empleados'!E557="","",'1. Datos de los empleados'!R557)</f>
        <v/>
      </c>
      <c r="H556" s="13" t="str">
        <f>IF(A556="","",'1. Datos de los empleados'!T557-VLOOKUP(C556,Tbl2_CalculationTool[],3,FALSE))</f>
        <v/>
      </c>
      <c r="I556" s="78" t="str">
        <f>IF(A556="","",('1. Datos de los empleados'!T557-VLOOKUP(C556,Tbl2_CalculationTool[],3,FALSE))/VLOOKUP(C556,Tbl2_CalculationTool[],3,FALSE))</f>
        <v/>
      </c>
      <c r="J556" s="17"/>
      <c r="K556" s="17"/>
      <c r="L556" s="17"/>
      <c r="M556" s="17"/>
      <c r="N556" s="17"/>
      <c r="O556" s="17"/>
      <c r="P556" s="17"/>
    </row>
    <row r="557" spans="1:16" s="87" customFormat="1">
      <c r="A557" s="88" t="str">
        <f>IF('1. Datos de los empleados'!A558="","",'1. Datos de los empleados'!A558)</f>
        <v/>
      </c>
      <c r="B557" s="89" t="str">
        <f>IF('1. Datos de los empleados'!A558="","",'1. Datos de los empleados'!B558)</f>
        <v/>
      </c>
      <c r="C557" s="89" t="str">
        <f>IF('1. Datos de los empleados'!A558="","",'1. Datos de los empleados'!C558)</f>
        <v/>
      </c>
      <c r="D557" s="89" t="str">
        <f>IF('1. Datos de los empleados'!A558="","",'1. Datos de los empleados'!D558)</f>
        <v/>
      </c>
      <c r="E557" s="89" t="str">
        <f>IF('1. Datos de los empleados'!A558="","",'1. Datos de los empleados'!E558)</f>
        <v/>
      </c>
      <c r="F557" s="12" t="str">
        <f>IF('1. Datos de los empleados'!A558="","",'1. Datos de los empleados'!J558+'1. Datos de los empleados'!N558)</f>
        <v/>
      </c>
      <c r="G557" s="12" t="str">
        <f>IF('1. Datos de los empleados'!E558="","",'1. Datos de los empleados'!R558)</f>
        <v/>
      </c>
      <c r="H557" s="13" t="str">
        <f>IF(A557="","",'1. Datos de los empleados'!T558-VLOOKUP(C557,Tbl2_CalculationTool[],3,FALSE))</f>
        <v/>
      </c>
      <c r="I557" s="78" t="str">
        <f>IF(A557="","",('1. Datos de los empleados'!T558-VLOOKUP(C557,Tbl2_CalculationTool[],3,FALSE))/VLOOKUP(C557,Tbl2_CalculationTool[],3,FALSE))</f>
        <v/>
      </c>
      <c r="J557" s="17"/>
      <c r="K557" s="17"/>
      <c r="L557" s="17"/>
      <c r="M557" s="17"/>
      <c r="N557" s="17"/>
      <c r="O557" s="17"/>
      <c r="P557" s="17"/>
    </row>
    <row r="558" spans="1:16" s="87" customFormat="1">
      <c r="A558" s="88" t="str">
        <f>IF('1. Datos de los empleados'!A559="","",'1. Datos de los empleados'!A559)</f>
        <v/>
      </c>
      <c r="B558" s="89" t="str">
        <f>IF('1. Datos de los empleados'!A559="","",'1. Datos de los empleados'!B559)</f>
        <v/>
      </c>
      <c r="C558" s="89" t="str">
        <f>IF('1. Datos de los empleados'!A559="","",'1. Datos de los empleados'!C559)</f>
        <v/>
      </c>
      <c r="D558" s="89" t="str">
        <f>IF('1. Datos de los empleados'!A559="","",'1. Datos de los empleados'!D559)</f>
        <v/>
      </c>
      <c r="E558" s="89" t="str">
        <f>IF('1. Datos de los empleados'!A559="","",'1. Datos de los empleados'!E559)</f>
        <v/>
      </c>
      <c r="F558" s="12" t="str">
        <f>IF('1. Datos de los empleados'!A559="","",'1. Datos de los empleados'!J559+'1. Datos de los empleados'!N559)</f>
        <v/>
      </c>
      <c r="G558" s="12" t="str">
        <f>IF('1. Datos de los empleados'!E559="","",'1. Datos de los empleados'!R559)</f>
        <v/>
      </c>
      <c r="H558" s="13" t="str">
        <f>IF(A558="","",'1. Datos de los empleados'!T559-VLOOKUP(C558,Tbl2_CalculationTool[],3,FALSE))</f>
        <v/>
      </c>
      <c r="I558" s="78" t="str">
        <f>IF(A558="","",('1. Datos de los empleados'!T559-VLOOKUP(C558,Tbl2_CalculationTool[],3,FALSE))/VLOOKUP(C558,Tbl2_CalculationTool[],3,FALSE))</f>
        <v/>
      </c>
      <c r="J558" s="17"/>
      <c r="K558" s="17"/>
      <c r="L558" s="17"/>
      <c r="M558" s="17"/>
      <c r="N558" s="17"/>
      <c r="O558" s="17"/>
      <c r="P558" s="17"/>
    </row>
    <row r="559" spans="1:16" s="87" customFormat="1">
      <c r="A559" s="88" t="str">
        <f>IF('1. Datos de los empleados'!A560="","",'1. Datos de los empleados'!A560)</f>
        <v/>
      </c>
      <c r="B559" s="89" t="str">
        <f>IF('1. Datos de los empleados'!A560="","",'1. Datos de los empleados'!B560)</f>
        <v/>
      </c>
      <c r="C559" s="89" t="str">
        <f>IF('1. Datos de los empleados'!A560="","",'1. Datos de los empleados'!C560)</f>
        <v/>
      </c>
      <c r="D559" s="89" t="str">
        <f>IF('1. Datos de los empleados'!A560="","",'1. Datos de los empleados'!D560)</f>
        <v/>
      </c>
      <c r="E559" s="89" t="str">
        <f>IF('1. Datos de los empleados'!A560="","",'1. Datos de los empleados'!E560)</f>
        <v/>
      </c>
      <c r="F559" s="12" t="str">
        <f>IF('1. Datos de los empleados'!A560="","",'1. Datos de los empleados'!J560+'1. Datos de los empleados'!N560)</f>
        <v/>
      </c>
      <c r="G559" s="12" t="str">
        <f>IF('1. Datos de los empleados'!E560="","",'1. Datos de los empleados'!R560)</f>
        <v/>
      </c>
      <c r="H559" s="13" t="str">
        <f>IF(A559="","",'1. Datos de los empleados'!T560-VLOOKUP(C559,Tbl2_CalculationTool[],3,FALSE))</f>
        <v/>
      </c>
      <c r="I559" s="78" t="str">
        <f>IF(A559="","",('1. Datos de los empleados'!T560-VLOOKUP(C559,Tbl2_CalculationTool[],3,FALSE))/VLOOKUP(C559,Tbl2_CalculationTool[],3,FALSE))</f>
        <v/>
      </c>
      <c r="J559" s="17"/>
      <c r="K559" s="17"/>
      <c r="L559" s="17"/>
      <c r="M559" s="17"/>
      <c r="N559" s="17"/>
      <c r="O559" s="17"/>
      <c r="P559" s="17"/>
    </row>
    <row r="560" spans="1:16" s="87" customFormat="1">
      <c r="A560" s="88" t="str">
        <f>IF('1. Datos de los empleados'!A561="","",'1. Datos de los empleados'!A561)</f>
        <v/>
      </c>
      <c r="B560" s="89" t="str">
        <f>IF('1. Datos de los empleados'!A561="","",'1. Datos de los empleados'!B561)</f>
        <v/>
      </c>
      <c r="C560" s="89" t="str">
        <f>IF('1. Datos de los empleados'!A561="","",'1. Datos de los empleados'!C561)</f>
        <v/>
      </c>
      <c r="D560" s="89" t="str">
        <f>IF('1. Datos de los empleados'!A561="","",'1. Datos de los empleados'!D561)</f>
        <v/>
      </c>
      <c r="E560" s="89" t="str">
        <f>IF('1. Datos de los empleados'!A561="","",'1. Datos de los empleados'!E561)</f>
        <v/>
      </c>
      <c r="F560" s="12" t="str">
        <f>IF('1. Datos de los empleados'!A561="","",'1. Datos de los empleados'!J561+'1. Datos de los empleados'!N561)</f>
        <v/>
      </c>
      <c r="G560" s="12" t="str">
        <f>IF('1. Datos de los empleados'!E561="","",'1. Datos de los empleados'!R561)</f>
        <v/>
      </c>
      <c r="H560" s="13" t="str">
        <f>IF(A560="","",'1. Datos de los empleados'!T561-VLOOKUP(C560,Tbl2_CalculationTool[],3,FALSE))</f>
        <v/>
      </c>
      <c r="I560" s="78" t="str">
        <f>IF(A560="","",('1. Datos de los empleados'!T561-VLOOKUP(C560,Tbl2_CalculationTool[],3,FALSE))/VLOOKUP(C560,Tbl2_CalculationTool[],3,FALSE))</f>
        <v/>
      </c>
      <c r="J560" s="17"/>
      <c r="K560" s="17"/>
      <c r="L560" s="17"/>
      <c r="M560" s="17"/>
      <c r="N560" s="17"/>
      <c r="O560" s="17"/>
      <c r="P560" s="17"/>
    </row>
    <row r="561" spans="1:16" s="87" customFormat="1">
      <c r="A561" s="88" t="str">
        <f>IF('1. Datos de los empleados'!A562="","",'1. Datos de los empleados'!A562)</f>
        <v/>
      </c>
      <c r="B561" s="89" t="str">
        <f>IF('1. Datos de los empleados'!A562="","",'1. Datos de los empleados'!B562)</f>
        <v/>
      </c>
      <c r="C561" s="89" t="str">
        <f>IF('1. Datos de los empleados'!A562="","",'1. Datos de los empleados'!C562)</f>
        <v/>
      </c>
      <c r="D561" s="89" t="str">
        <f>IF('1. Datos de los empleados'!A562="","",'1. Datos de los empleados'!D562)</f>
        <v/>
      </c>
      <c r="E561" s="89" t="str">
        <f>IF('1. Datos de los empleados'!A562="","",'1. Datos de los empleados'!E562)</f>
        <v/>
      </c>
      <c r="F561" s="12" t="str">
        <f>IF('1. Datos de los empleados'!A562="","",'1. Datos de los empleados'!J562+'1. Datos de los empleados'!N562)</f>
        <v/>
      </c>
      <c r="G561" s="12" t="str">
        <f>IF('1. Datos de los empleados'!E562="","",'1. Datos de los empleados'!R562)</f>
        <v/>
      </c>
      <c r="H561" s="13" t="str">
        <f>IF(A561="","",'1. Datos de los empleados'!T562-VLOOKUP(C561,Tbl2_CalculationTool[],3,FALSE))</f>
        <v/>
      </c>
      <c r="I561" s="78" t="str">
        <f>IF(A561="","",('1. Datos de los empleados'!T562-VLOOKUP(C561,Tbl2_CalculationTool[],3,FALSE))/VLOOKUP(C561,Tbl2_CalculationTool[],3,FALSE))</f>
        <v/>
      </c>
      <c r="J561" s="17"/>
      <c r="K561" s="17"/>
      <c r="L561" s="17"/>
      <c r="M561" s="17"/>
      <c r="N561" s="17"/>
      <c r="O561" s="17"/>
      <c r="P561" s="17"/>
    </row>
    <row r="562" spans="1:16" s="87" customFormat="1">
      <c r="A562" s="88" t="str">
        <f>IF('1. Datos de los empleados'!A563="","",'1. Datos de los empleados'!A563)</f>
        <v/>
      </c>
      <c r="B562" s="89" t="str">
        <f>IF('1. Datos de los empleados'!A563="","",'1. Datos de los empleados'!B563)</f>
        <v/>
      </c>
      <c r="C562" s="89" t="str">
        <f>IF('1. Datos de los empleados'!A563="","",'1. Datos de los empleados'!C563)</f>
        <v/>
      </c>
      <c r="D562" s="89" t="str">
        <f>IF('1. Datos de los empleados'!A563="","",'1. Datos de los empleados'!D563)</f>
        <v/>
      </c>
      <c r="E562" s="89" t="str">
        <f>IF('1. Datos de los empleados'!A563="","",'1. Datos de los empleados'!E563)</f>
        <v/>
      </c>
      <c r="F562" s="12" t="str">
        <f>IF('1. Datos de los empleados'!A563="","",'1. Datos de los empleados'!J563+'1. Datos de los empleados'!N563)</f>
        <v/>
      </c>
      <c r="G562" s="12" t="str">
        <f>IF('1. Datos de los empleados'!E563="","",'1. Datos de los empleados'!R563)</f>
        <v/>
      </c>
      <c r="H562" s="13" t="str">
        <f>IF(A562="","",'1. Datos de los empleados'!T563-VLOOKUP(C562,Tbl2_CalculationTool[],3,FALSE))</f>
        <v/>
      </c>
      <c r="I562" s="78" t="str">
        <f>IF(A562="","",('1. Datos de los empleados'!T563-VLOOKUP(C562,Tbl2_CalculationTool[],3,FALSE))/VLOOKUP(C562,Tbl2_CalculationTool[],3,FALSE))</f>
        <v/>
      </c>
      <c r="J562" s="17"/>
      <c r="K562" s="17"/>
      <c r="L562" s="17"/>
      <c r="M562" s="17"/>
      <c r="N562" s="17"/>
      <c r="O562" s="17"/>
      <c r="P562" s="17"/>
    </row>
    <row r="563" spans="1:16" s="87" customFormat="1">
      <c r="A563" s="88" t="str">
        <f>IF('1. Datos de los empleados'!A564="","",'1. Datos de los empleados'!A564)</f>
        <v/>
      </c>
      <c r="B563" s="89" t="str">
        <f>IF('1. Datos de los empleados'!A564="","",'1. Datos de los empleados'!B564)</f>
        <v/>
      </c>
      <c r="C563" s="89" t="str">
        <f>IF('1. Datos de los empleados'!A564="","",'1. Datos de los empleados'!C564)</f>
        <v/>
      </c>
      <c r="D563" s="89" t="str">
        <f>IF('1. Datos de los empleados'!A564="","",'1. Datos de los empleados'!D564)</f>
        <v/>
      </c>
      <c r="E563" s="89" t="str">
        <f>IF('1. Datos de los empleados'!A564="","",'1. Datos de los empleados'!E564)</f>
        <v/>
      </c>
      <c r="F563" s="12" t="str">
        <f>IF('1. Datos de los empleados'!A564="","",'1. Datos de los empleados'!J564+'1. Datos de los empleados'!N564)</f>
        <v/>
      </c>
      <c r="G563" s="12" t="str">
        <f>IF('1. Datos de los empleados'!E564="","",'1. Datos de los empleados'!R564)</f>
        <v/>
      </c>
      <c r="H563" s="13" t="str">
        <f>IF(A563="","",'1. Datos de los empleados'!T564-VLOOKUP(C563,Tbl2_CalculationTool[],3,FALSE))</f>
        <v/>
      </c>
      <c r="I563" s="78" t="str">
        <f>IF(A563="","",('1. Datos de los empleados'!T564-VLOOKUP(C563,Tbl2_CalculationTool[],3,FALSE))/VLOOKUP(C563,Tbl2_CalculationTool[],3,FALSE))</f>
        <v/>
      </c>
      <c r="J563" s="17"/>
      <c r="K563" s="17"/>
      <c r="L563" s="17"/>
      <c r="M563" s="17"/>
      <c r="N563" s="17"/>
      <c r="O563" s="17"/>
      <c r="P563" s="17"/>
    </row>
    <row r="564" spans="1:16" s="87" customFormat="1">
      <c r="A564" s="88" t="str">
        <f>IF('1. Datos de los empleados'!A565="","",'1. Datos de los empleados'!A565)</f>
        <v/>
      </c>
      <c r="B564" s="89" t="str">
        <f>IF('1. Datos de los empleados'!A565="","",'1. Datos de los empleados'!B565)</f>
        <v/>
      </c>
      <c r="C564" s="89" t="str">
        <f>IF('1. Datos de los empleados'!A565="","",'1. Datos de los empleados'!C565)</f>
        <v/>
      </c>
      <c r="D564" s="89" t="str">
        <f>IF('1. Datos de los empleados'!A565="","",'1. Datos de los empleados'!D565)</f>
        <v/>
      </c>
      <c r="E564" s="89" t="str">
        <f>IF('1. Datos de los empleados'!A565="","",'1. Datos de los empleados'!E565)</f>
        <v/>
      </c>
      <c r="F564" s="12" t="str">
        <f>IF('1. Datos de los empleados'!A565="","",'1. Datos de los empleados'!J565+'1. Datos de los empleados'!N565)</f>
        <v/>
      </c>
      <c r="G564" s="12" t="str">
        <f>IF('1. Datos de los empleados'!E565="","",'1. Datos de los empleados'!R565)</f>
        <v/>
      </c>
      <c r="H564" s="13" t="str">
        <f>IF(A564="","",'1. Datos de los empleados'!T565-VLOOKUP(C564,Tbl2_CalculationTool[],3,FALSE))</f>
        <v/>
      </c>
      <c r="I564" s="78" t="str">
        <f>IF(A564="","",('1. Datos de los empleados'!T565-VLOOKUP(C564,Tbl2_CalculationTool[],3,FALSE))/VLOOKUP(C564,Tbl2_CalculationTool[],3,FALSE))</f>
        <v/>
      </c>
      <c r="J564" s="17"/>
      <c r="K564" s="17"/>
      <c r="L564" s="17"/>
      <c r="M564" s="17"/>
      <c r="N564" s="17"/>
      <c r="O564" s="17"/>
      <c r="P564" s="17"/>
    </row>
    <row r="565" spans="1:16" s="87" customFormat="1">
      <c r="A565" s="88" t="str">
        <f>IF('1. Datos de los empleados'!A566="","",'1. Datos de los empleados'!A566)</f>
        <v/>
      </c>
      <c r="B565" s="89" t="str">
        <f>IF('1. Datos de los empleados'!A566="","",'1. Datos de los empleados'!B566)</f>
        <v/>
      </c>
      <c r="C565" s="89" t="str">
        <f>IF('1. Datos de los empleados'!A566="","",'1. Datos de los empleados'!C566)</f>
        <v/>
      </c>
      <c r="D565" s="89" t="str">
        <f>IF('1. Datos de los empleados'!A566="","",'1. Datos de los empleados'!D566)</f>
        <v/>
      </c>
      <c r="E565" s="89" t="str">
        <f>IF('1. Datos de los empleados'!A566="","",'1. Datos de los empleados'!E566)</f>
        <v/>
      </c>
      <c r="F565" s="12" t="str">
        <f>IF('1. Datos de los empleados'!A566="","",'1. Datos de los empleados'!J566+'1. Datos de los empleados'!N566)</f>
        <v/>
      </c>
      <c r="G565" s="12" t="str">
        <f>IF('1. Datos de los empleados'!E566="","",'1. Datos de los empleados'!R566)</f>
        <v/>
      </c>
      <c r="H565" s="13" t="str">
        <f>IF(A565="","",'1. Datos de los empleados'!T566-VLOOKUP(C565,Tbl2_CalculationTool[],3,FALSE))</f>
        <v/>
      </c>
      <c r="I565" s="78" t="str">
        <f>IF(A565="","",('1. Datos de los empleados'!T566-VLOOKUP(C565,Tbl2_CalculationTool[],3,FALSE))/VLOOKUP(C565,Tbl2_CalculationTool[],3,FALSE))</f>
        <v/>
      </c>
      <c r="J565" s="17"/>
      <c r="K565" s="17"/>
      <c r="L565" s="17"/>
      <c r="M565" s="17"/>
      <c r="N565" s="17"/>
      <c r="O565" s="17"/>
      <c r="P565" s="17"/>
    </row>
    <row r="566" spans="1:16" s="87" customFormat="1">
      <c r="A566" s="88" t="str">
        <f>IF('1. Datos de los empleados'!A567="","",'1. Datos de los empleados'!A567)</f>
        <v/>
      </c>
      <c r="B566" s="89" t="str">
        <f>IF('1. Datos de los empleados'!A567="","",'1. Datos de los empleados'!B567)</f>
        <v/>
      </c>
      <c r="C566" s="89" t="str">
        <f>IF('1. Datos de los empleados'!A567="","",'1. Datos de los empleados'!C567)</f>
        <v/>
      </c>
      <c r="D566" s="89" t="str">
        <f>IF('1. Datos de los empleados'!A567="","",'1. Datos de los empleados'!D567)</f>
        <v/>
      </c>
      <c r="E566" s="89" t="str">
        <f>IF('1. Datos de los empleados'!A567="","",'1. Datos de los empleados'!E567)</f>
        <v/>
      </c>
      <c r="F566" s="12" t="str">
        <f>IF('1. Datos de los empleados'!A567="","",'1. Datos de los empleados'!J567+'1. Datos de los empleados'!N567)</f>
        <v/>
      </c>
      <c r="G566" s="12" t="str">
        <f>IF('1. Datos de los empleados'!E567="","",'1. Datos de los empleados'!R567)</f>
        <v/>
      </c>
      <c r="H566" s="13" t="str">
        <f>IF(A566="","",'1. Datos de los empleados'!T567-VLOOKUP(C566,Tbl2_CalculationTool[],3,FALSE))</f>
        <v/>
      </c>
      <c r="I566" s="78" t="str">
        <f>IF(A566="","",('1. Datos de los empleados'!T567-VLOOKUP(C566,Tbl2_CalculationTool[],3,FALSE))/VLOOKUP(C566,Tbl2_CalculationTool[],3,FALSE))</f>
        <v/>
      </c>
      <c r="J566" s="17"/>
      <c r="K566" s="17"/>
      <c r="L566" s="17"/>
      <c r="M566" s="17"/>
      <c r="N566" s="17"/>
      <c r="O566" s="17"/>
      <c r="P566" s="17"/>
    </row>
    <row r="567" spans="1:16" s="87" customFormat="1">
      <c r="A567" s="88" t="str">
        <f>IF('1. Datos de los empleados'!A568="","",'1. Datos de los empleados'!A568)</f>
        <v/>
      </c>
      <c r="B567" s="89" t="str">
        <f>IF('1. Datos de los empleados'!A568="","",'1. Datos de los empleados'!B568)</f>
        <v/>
      </c>
      <c r="C567" s="89" t="str">
        <f>IF('1. Datos de los empleados'!A568="","",'1. Datos de los empleados'!C568)</f>
        <v/>
      </c>
      <c r="D567" s="89" t="str">
        <f>IF('1. Datos de los empleados'!A568="","",'1. Datos de los empleados'!D568)</f>
        <v/>
      </c>
      <c r="E567" s="89" t="str">
        <f>IF('1. Datos de los empleados'!A568="","",'1. Datos de los empleados'!E568)</f>
        <v/>
      </c>
      <c r="F567" s="12" t="str">
        <f>IF('1. Datos de los empleados'!A568="","",'1. Datos de los empleados'!J568+'1. Datos de los empleados'!N568)</f>
        <v/>
      </c>
      <c r="G567" s="12" t="str">
        <f>IF('1. Datos de los empleados'!E568="","",'1. Datos de los empleados'!R568)</f>
        <v/>
      </c>
      <c r="H567" s="13" t="str">
        <f>IF(A567="","",'1. Datos de los empleados'!T568-VLOOKUP(C567,Tbl2_CalculationTool[],3,FALSE))</f>
        <v/>
      </c>
      <c r="I567" s="78" t="str">
        <f>IF(A567="","",('1. Datos de los empleados'!T568-VLOOKUP(C567,Tbl2_CalculationTool[],3,FALSE))/VLOOKUP(C567,Tbl2_CalculationTool[],3,FALSE))</f>
        <v/>
      </c>
      <c r="J567" s="17"/>
      <c r="K567" s="17"/>
      <c r="L567" s="17"/>
      <c r="M567" s="17"/>
      <c r="N567" s="17"/>
      <c r="O567" s="17"/>
      <c r="P567" s="17"/>
    </row>
    <row r="568" spans="1:16" s="87" customFormat="1">
      <c r="A568" s="88" t="str">
        <f>IF('1. Datos de los empleados'!A569="","",'1. Datos de los empleados'!A569)</f>
        <v/>
      </c>
      <c r="B568" s="89" t="str">
        <f>IF('1. Datos de los empleados'!A569="","",'1. Datos de los empleados'!B569)</f>
        <v/>
      </c>
      <c r="C568" s="89" t="str">
        <f>IF('1. Datos de los empleados'!A569="","",'1. Datos de los empleados'!C569)</f>
        <v/>
      </c>
      <c r="D568" s="89" t="str">
        <f>IF('1. Datos de los empleados'!A569="","",'1. Datos de los empleados'!D569)</f>
        <v/>
      </c>
      <c r="E568" s="89" t="str">
        <f>IF('1. Datos de los empleados'!A569="","",'1. Datos de los empleados'!E569)</f>
        <v/>
      </c>
      <c r="F568" s="12" t="str">
        <f>IF('1. Datos de los empleados'!A569="","",'1. Datos de los empleados'!J569+'1. Datos de los empleados'!N569)</f>
        <v/>
      </c>
      <c r="G568" s="12" t="str">
        <f>IF('1. Datos de los empleados'!E569="","",'1. Datos de los empleados'!R569)</f>
        <v/>
      </c>
      <c r="H568" s="13" t="str">
        <f>IF(A568="","",'1. Datos de los empleados'!T569-VLOOKUP(C568,Tbl2_CalculationTool[],3,FALSE))</f>
        <v/>
      </c>
      <c r="I568" s="78" t="str">
        <f>IF(A568="","",('1. Datos de los empleados'!T569-VLOOKUP(C568,Tbl2_CalculationTool[],3,FALSE))/VLOOKUP(C568,Tbl2_CalculationTool[],3,FALSE))</f>
        <v/>
      </c>
      <c r="J568" s="17"/>
      <c r="K568" s="17"/>
      <c r="L568" s="17"/>
      <c r="M568" s="17"/>
      <c r="N568" s="17"/>
      <c r="O568" s="17"/>
      <c r="P568" s="17"/>
    </row>
    <row r="569" spans="1:16" s="87" customFormat="1">
      <c r="A569" s="88" t="str">
        <f>IF('1. Datos de los empleados'!A570="","",'1. Datos de los empleados'!A570)</f>
        <v/>
      </c>
      <c r="B569" s="89" t="str">
        <f>IF('1. Datos de los empleados'!A570="","",'1. Datos de los empleados'!B570)</f>
        <v/>
      </c>
      <c r="C569" s="89" t="str">
        <f>IF('1. Datos de los empleados'!A570="","",'1. Datos de los empleados'!C570)</f>
        <v/>
      </c>
      <c r="D569" s="89" t="str">
        <f>IF('1. Datos de los empleados'!A570="","",'1. Datos de los empleados'!D570)</f>
        <v/>
      </c>
      <c r="E569" s="89" t="str">
        <f>IF('1. Datos de los empleados'!A570="","",'1. Datos de los empleados'!E570)</f>
        <v/>
      </c>
      <c r="F569" s="12" t="str">
        <f>IF('1. Datos de los empleados'!A570="","",'1. Datos de los empleados'!J570+'1. Datos de los empleados'!N570)</f>
        <v/>
      </c>
      <c r="G569" s="12" t="str">
        <f>IF('1. Datos de los empleados'!E570="","",'1. Datos de los empleados'!R570)</f>
        <v/>
      </c>
      <c r="H569" s="13" t="str">
        <f>IF(A569="","",'1. Datos de los empleados'!T570-VLOOKUP(C569,Tbl2_CalculationTool[],3,FALSE))</f>
        <v/>
      </c>
      <c r="I569" s="78" t="str">
        <f>IF(A569="","",('1. Datos de los empleados'!T570-VLOOKUP(C569,Tbl2_CalculationTool[],3,FALSE))/VLOOKUP(C569,Tbl2_CalculationTool[],3,FALSE))</f>
        <v/>
      </c>
      <c r="J569" s="17"/>
      <c r="K569" s="17"/>
      <c r="L569" s="17"/>
      <c r="M569" s="17"/>
      <c r="N569" s="17"/>
      <c r="O569" s="17"/>
      <c r="P569" s="17"/>
    </row>
    <row r="570" spans="1:16" s="87" customFormat="1">
      <c r="A570" s="88" t="str">
        <f>IF('1. Datos de los empleados'!A571="","",'1. Datos de los empleados'!A571)</f>
        <v/>
      </c>
      <c r="B570" s="89" t="str">
        <f>IF('1. Datos de los empleados'!A571="","",'1. Datos de los empleados'!B571)</f>
        <v/>
      </c>
      <c r="C570" s="89" t="str">
        <f>IF('1. Datos de los empleados'!A571="","",'1. Datos de los empleados'!C571)</f>
        <v/>
      </c>
      <c r="D570" s="89" t="str">
        <f>IF('1. Datos de los empleados'!A571="","",'1. Datos de los empleados'!D571)</f>
        <v/>
      </c>
      <c r="E570" s="89" t="str">
        <f>IF('1. Datos de los empleados'!A571="","",'1. Datos de los empleados'!E571)</f>
        <v/>
      </c>
      <c r="F570" s="12" t="str">
        <f>IF('1. Datos de los empleados'!A571="","",'1. Datos de los empleados'!J571+'1. Datos de los empleados'!N571)</f>
        <v/>
      </c>
      <c r="G570" s="12" t="str">
        <f>IF('1. Datos de los empleados'!E571="","",'1. Datos de los empleados'!R571)</f>
        <v/>
      </c>
      <c r="H570" s="13" t="str">
        <f>IF(A570="","",'1. Datos de los empleados'!T571-VLOOKUP(C570,Tbl2_CalculationTool[],3,FALSE))</f>
        <v/>
      </c>
      <c r="I570" s="78" t="str">
        <f>IF(A570="","",('1. Datos de los empleados'!T571-VLOOKUP(C570,Tbl2_CalculationTool[],3,FALSE))/VLOOKUP(C570,Tbl2_CalculationTool[],3,FALSE))</f>
        <v/>
      </c>
      <c r="J570" s="17"/>
      <c r="K570" s="17"/>
      <c r="L570" s="17"/>
      <c r="M570" s="17"/>
      <c r="N570" s="17"/>
      <c r="O570" s="17"/>
      <c r="P570" s="17"/>
    </row>
    <row r="571" spans="1:16" s="87" customFormat="1">
      <c r="A571" s="88" t="str">
        <f>IF('1. Datos de los empleados'!A572="","",'1. Datos de los empleados'!A572)</f>
        <v/>
      </c>
      <c r="B571" s="89" t="str">
        <f>IF('1. Datos de los empleados'!A572="","",'1. Datos de los empleados'!B572)</f>
        <v/>
      </c>
      <c r="C571" s="89" t="str">
        <f>IF('1. Datos de los empleados'!A572="","",'1. Datos de los empleados'!C572)</f>
        <v/>
      </c>
      <c r="D571" s="89" t="str">
        <f>IF('1. Datos de los empleados'!A572="","",'1. Datos de los empleados'!D572)</f>
        <v/>
      </c>
      <c r="E571" s="89" t="str">
        <f>IF('1. Datos de los empleados'!A572="","",'1. Datos de los empleados'!E572)</f>
        <v/>
      </c>
      <c r="F571" s="12" t="str">
        <f>IF('1. Datos de los empleados'!A572="","",'1. Datos de los empleados'!J572+'1. Datos de los empleados'!N572)</f>
        <v/>
      </c>
      <c r="G571" s="12" t="str">
        <f>IF('1. Datos de los empleados'!E572="","",'1. Datos de los empleados'!R572)</f>
        <v/>
      </c>
      <c r="H571" s="13" t="str">
        <f>IF(A571="","",'1. Datos de los empleados'!T572-VLOOKUP(C571,Tbl2_CalculationTool[],3,FALSE))</f>
        <v/>
      </c>
      <c r="I571" s="78" t="str">
        <f>IF(A571="","",('1. Datos de los empleados'!T572-VLOOKUP(C571,Tbl2_CalculationTool[],3,FALSE))/VLOOKUP(C571,Tbl2_CalculationTool[],3,FALSE))</f>
        <v/>
      </c>
      <c r="J571" s="17"/>
      <c r="K571" s="17"/>
      <c r="L571" s="17"/>
      <c r="M571" s="17"/>
      <c r="N571" s="17"/>
      <c r="O571" s="17"/>
      <c r="P571" s="17"/>
    </row>
    <row r="572" spans="1:16" s="87" customFormat="1">
      <c r="A572" s="88" t="str">
        <f>IF('1. Datos de los empleados'!A573="","",'1. Datos de los empleados'!A573)</f>
        <v/>
      </c>
      <c r="B572" s="89" t="str">
        <f>IF('1. Datos de los empleados'!A573="","",'1. Datos de los empleados'!B573)</f>
        <v/>
      </c>
      <c r="C572" s="89" t="str">
        <f>IF('1. Datos de los empleados'!A573="","",'1. Datos de los empleados'!C573)</f>
        <v/>
      </c>
      <c r="D572" s="89" t="str">
        <f>IF('1. Datos de los empleados'!A573="","",'1. Datos de los empleados'!D573)</f>
        <v/>
      </c>
      <c r="E572" s="89" t="str">
        <f>IF('1. Datos de los empleados'!A573="","",'1. Datos de los empleados'!E573)</f>
        <v/>
      </c>
      <c r="F572" s="12" t="str">
        <f>IF('1. Datos de los empleados'!A573="","",'1. Datos de los empleados'!J573+'1. Datos de los empleados'!N573)</f>
        <v/>
      </c>
      <c r="G572" s="12" t="str">
        <f>IF('1. Datos de los empleados'!E573="","",'1. Datos de los empleados'!R573)</f>
        <v/>
      </c>
      <c r="H572" s="13" t="str">
        <f>IF(A572="","",'1. Datos de los empleados'!T573-VLOOKUP(C572,Tbl2_CalculationTool[],3,FALSE))</f>
        <v/>
      </c>
      <c r="I572" s="78" t="str">
        <f>IF(A572="","",('1. Datos de los empleados'!T573-VLOOKUP(C572,Tbl2_CalculationTool[],3,FALSE))/VLOOKUP(C572,Tbl2_CalculationTool[],3,FALSE))</f>
        <v/>
      </c>
      <c r="J572" s="17"/>
      <c r="K572" s="17"/>
      <c r="L572" s="17"/>
      <c r="M572" s="17"/>
      <c r="N572" s="17"/>
      <c r="O572" s="17"/>
      <c r="P572" s="17"/>
    </row>
    <row r="573" spans="1:16" s="87" customFormat="1">
      <c r="A573" s="88" t="str">
        <f>IF('1. Datos de los empleados'!A574="","",'1. Datos de los empleados'!A574)</f>
        <v/>
      </c>
      <c r="B573" s="89" t="str">
        <f>IF('1. Datos de los empleados'!A574="","",'1. Datos de los empleados'!B574)</f>
        <v/>
      </c>
      <c r="C573" s="89" t="str">
        <f>IF('1. Datos de los empleados'!A574="","",'1. Datos de los empleados'!C574)</f>
        <v/>
      </c>
      <c r="D573" s="89" t="str">
        <f>IF('1. Datos de los empleados'!A574="","",'1. Datos de los empleados'!D574)</f>
        <v/>
      </c>
      <c r="E573" s="89" t="str">
        <f>IF('1. Datos de los empleados'!A574="","",'1. Datos de los empleados'!E574)</f>
        <v/>
      </c>
      <c r="F573" s="12" t="str">
        <f>IF('1. Datos de los empleados'!A574="","",'1. Datos de los empleados'!J574+'1. Datos de los empleados'!N574)</f>
        <v/>
      </c>
      <c r="G573" s="12" t="str">
        <f>IF('1. Datos de los empleados'!E574="","",'1. Datos de los empleados'!R574)</f>
        <v/>
      </c>
      <c r="H573" s="13" t="str">
        <f>IF(A573="","",'1. Datos de los empleados'!T574-VLOOKUP(C573,Tbl2_CalculationTool[],3,FALSE))</f>
        <v/>
      </c>
      <c r="I573" s="78" t="str">
        <f>IF(A573="","",('1. Datos de los empleados'!T574-VLOOKUP(C573,Tbl2_CalculationTool[],3,FALSE))/VLOOKUP(C573,Tbl2_CalculationTool[],3,FALSE))</f>
        <v/>
      </c>
      <c r="J573" s="17"/>
      <c r="K573" s="17"/>
      <c r="L573" s="17"/>
      <c r="M573" s="17"/>
      <c r="N573" s="17"/>
      <c r="O573" s="17"/>
      <c r="P573" s="17"/>
    </row>
    <row r="574" spans="1:16" s="87" customFormat="1">
      <c r="A574" s="88" t="str">
        <f>IF('1. Datos de los empleados'!A575="","",'1. Datos de los empleados'!A575)</f>
        <v/>
      </c>
      <c r="B574" s="89" t="str">
        <f>IF('1. Datos de los empleados'!A575="","",'1. Datos de los empleados'!B575)</f>
        <v/>
      </c>
      <c r="C574" s="89" t="str">
        <f>IF('1. Datos de los empleados'!A575="","",'1. Datos de los empleados'!C575)</f>
        <v/>
      </c>
      <c r="D574" s="89" t="str">
        <f>IF('1. Datos de los empleados'!A575="","",'1. Datos de los empleados'!D575)</f>
        <v/>
      </c>
      <c r="E574" s="89" t="str">
        <f>IF('1. Datos de los empleados'!A575="","",'1. Datos de los empleados'!E575)</f>
        <v/>
      </c>
      <c r="F574" s="12" t="str">
        <f>IF('1. Datos de los empleados'!A575="","",'1. Datos de los empleados'!J575+'1. Datos de los empleados'!N575)</f>
        <v/>
      </c>
      <c r="G574" s="12" t="str">
        <f>IF('1. Datos de los empleados'!E575="","",'1. Datos de los empleados'!R575)</f>
        <v/>
      </c>
      <c r="H574" s="13" t="str">
        <f>IF(A574="","",'1. Datos de los empleados'!T575-VLOOKUP(C574,Tbl2_CalculationTool[],3,FALSE))</f>
        <v/>
      </c>
      <c r="I574" s="78" t="str">
        <f>IF(A574="","",('1. Datos de los empleados'!T575-VLOOKUP(C574,Tbl2_CalculationTool[],3,FALSE))/VLOOKUP(C574,Tbl2_CalculationTool[],3,FALSE))</f>
        <v/>
      </c>
      <c r="J574" s="17"/>
      <c r="K574" s="17"/>
      <c r="L574" s="17"/>
      <c r="M574" s="17"/>
      <c r="N574" s="17"/>
      <c r="O574" s="17"/>
      <c r="P574" s="17"/>
    </row>
    <row r="575" spans="1:16" s="87" customFormat="1">
      <c r="A575" s="88" t="str">
        <f>IF('1. Datos de los empleados'!A576="","",'1. Datos de los empleados'!A576)</f>
        <v/>
      </c>
      <c r="B575" s="89" t="str">
        <f>IF('1. Datos de los empleados'!A576="","",'1. Datos de los empleados'!B576)</f>
        <v/>
      </c>
      <c r="C575" s="89" t="str">
        <f>IF('1. Datos de los empleados'!A576="","",'1. Datos de los empleados'!C576)</f>
        <v/>
      </c>
      <c r="D575" s="89" t="str">
        <f>IF('1. Datos de los empleados'!A576="","",'1. Datos de los empleados'!D576)</f>
        <v/>
      </c>
      <c r="E575" s="89" t="str">
        <f>IF('1. Datos de los empleados'!A576="","",'1. Datos de los empleados'!E576)</f>
        <v/>
      </c>
      <c r="F575" s="12" t="str">
        <f>IF('1. Datos de los empleados'!A576="","",'1. Datos de los empleados'!J576+'1. Datos de los empleados'!N576)</f>
        <v/>
      </c>
      <c r="G575" s="12" t="str">
        <f>IF('1. Datos de los empleados'!E576="","",'1. Datos de los empleados'!R576)</f>
        <v/>
      </c>
      <c r="H575" s="13" t="str">
        <f>IF(A575="","",'1. Datos de los empleados'!T576-VLOOKUP(C575,Tbl2_CalculationTool[],3,FALSE))</f>
        <v/>
      </c>
      <c r="I575" s="78" t="str">
        <f>IF(A575="","",('1. Datos de los empleados'!T576-VLOOKUP(C575,Tbl2_CalculationTool[],3,FALSE))/VLOOKUP(C575,Tbl2_CalculationTool[],3,FALSE))</f>
        <v/>
      </c>
      <c r="J575" s="17"/>
      <c r="K575" s="17"/>
      <c r="L575" s="17"/>
      <c r="M575" s="17"/>
      <c r="N575" s="17"/>
      <c r="O575" s="17"/>
      <c r="P575" s="17"/>
    </row>
    <row r="576" spans="1:16" s="87" customFormat="1">
      <c r="A576" s="88" t="str">
        <f>IF('1. Datos de los empleados'!A577="","",'1. Datos de los empleados'!A577)</f>
        <v/>
      </c>
      <c r="B576" s="89" t="str">
        <f>IF('1. Datos de los empleados'!A577="","",'1. Datos de los empleados'!B577)</f>
        <v/>
      </c>
      <c r="C576" s="89" t="str">
        <f>IF('1. Datos de los empleados'!A577="","",'1. Datos de los empleados'!C577)</f>
        <v/>
      </c>
      <c r="D576" s="89" t="str">
        <f>IF('1. Datos de los empleados'!A577="","",'1. Datos de los empleados'!D577)</f>
        <v/>
      </c>
      <c r="E576" s="89" t="str">
        <f>IF('1. Datos de los empleados'!A577="","",'1. Datos de los empleados'!E577)</f>
        <v/>
      </c>
      <c r="F576" s="12" t="str">
        <f>IF('1. Datos de los empleados'!A577="","",'1. Datos de los empleados'!J577+'1. Datos de los empleados'!N577)</f>
        <v/>
      </c>
      <c r="G576" s="12" t="str">
        <f>IF('1. Datos de los empleados'!E577="","",'1. Datos de los empleados'!R577)</f>
        <v/>
      </c>
      <c r="H576" s="13" t="str">
        <f>IF(A576="","",'1. Datos de los empleados'!T577-VLOOKUP(C576,Tbl2_CalculationTool[],3,FALSE))</f>
        <v/>
      </c>
      <c r="I576" s="78" t="str">
        <f>IF(A576="","",('1. Datos de los empleados'!T577-VLOOKUP(C576,Tbl2_CalculationTool[],3,FALSE))/VLOOKUP(C576,Tbl2_CalculationTool[],3,FALSE))</f>
        <v/>
      </c>
      <c r="J576" s="17"/>
      <c r="K576" s="17"/>
      <c r="L576" s="17"/>
      <c r="M576" s="17"/>
      <c r="N576" s="17"/>
      <c r="O576" s="17"/>
      <c r="P576" s="17"/>
    </row>
    <row r="577" spans="1:16" s="87" customFormat="1">
      <c r="A577" s="88" t="str">
        <f>IF('1. Datos de los empleados'!A578="","",'1. Datos de los empleados'!A578)</f>
        <v/>
      </c>
      <c r="B577" s="89" t="str">
        <f>IF('1. Datos de los empleados'!A578="","",'1. Datos de los empleados'!B578)</f>
        <v/>
      </c>
      <c r="C577" s="89" t="str">
        <f>IF('1. Datos de los empleados'!A578="","",'1. Datos de los empleados'!C578)</f>
        <v/>
      </c>
      <c r="D577" s="89" t="str">
        <f>IF('1. Datos de los empleados'!A578="","",'1. Datos de los empleados'!D578)</f>
        <v/>
      </c>
      <c r="E577" s="89" t="str">
        <f>IF('1. Datos de los empleados'!A578="","",'1. Datos de los empleados'!E578)</f>
        <v/>
      </c>
      <c r="F577" s="12" t="str">
        <f>IF('1. Datos de los empleados'!A578="","",'1. Datos de los empleados'!J578+'1. Datos de los empleados'!N578)</f>
        <v/>
      </c>
      <c r="G577" s="12" t="str">
        <f>IF('1. Datos de los empleados'!E578="","",'1. Datos de los empleados'!R578)</f>
        <v/>
      </c>
      <c r="H577" s="13" t="str">
        <f>IF(A577="","",'1. Datos de los empleados'!T578-VLOOKUP(C577,Tbl2_CalculationTool[],3,FALSE))</f>
        <v/>
      </c>
      <c r="I577" s="78" t="str">
        <f>IF(A577="","",('1. Datos de los empleados'!T578-VLOOKUP(C577,Tbl2_CalculationTool[],3,FALSE))/VLOOKUP(C577,Tbl2_CalculationTool[],3,FALSE))</f>
        <v/>
      </c>
      <c r="J577" s="17"/>
      <c r="K577" s="17"/>
      <c r="L577" s="17"/>
      <c r="M577" s="17"/>
      <c r="N577" s="17"/>
      <c r="O577" s="17"/>
      <c r="P577" s="17"/>
    </row>
    <row r="578" spans="1:16" s="87" customFormat="1">
      <c r="A578" s="88" t="str">
        <f>IF('1. Datos de los empleados'!A579="","",'1. Datos de los empleados'!A579)</f>
        <v/>
      </c>
      <c r="B578" s="89" t="str">
        <f>IF('1. Datos de los empleados'!A579="","",'1. Datos de los empleados'!B579)</f>
        <v/>
      </c>
      <c r="C578" s="89" t="str">
        <f>IF('1. Datos de los empleados'!A579="","",'1. Datos de los empleados'!C579)</f>
        <v/>
      </c>
      <c r="D578" s="89" t="str">
        <f>IF('1. Datos de los empleados'!A579="","",'1. Datos de los empleados'!D579)</f>
        <v/>
      </c>
      <c r="E578" s="89" t="str">
        <f>IF('1. Datos de los empleados'!A579="","",'1. Datos de los empleados'!E579)</f>
        <v/>
      </c>
      <c r="F578" s="12" t="str">
        <f>IF('1. Datos de los empleados'!A579="","",'1. Datos de los empleados'!J579+'1. Datos de los empleados'!N579)</f>
        <v/>
      </c>
      <c r="G578" s="12" t="str">
        <f>IF('1. Datos de los empleados'!E579="","",'1. Datos de los empleados'!R579)</f>
        <v/>
      </c>
      <c r="H578" s="13" t="str">
        <f>IF(A578="","",'1. Datos de los empleados'!T579-VLOOKUP(C578,Tbl2_CalculationTool[],3,FALSE))</f>
        <v/>
      </c>
      <c r="I578" s="78" t="str">
        <f>IF(A578="","",('1. Datos de los empleados'!T579-VLOOKUP(C578,Tbl2_CalculationTool[],3,FALSE))/VLOOKUP(C578,Tbl2_CalculationTool[],3,FALSE))</f>
        <v/>
      </c>
      <c r="J578" s="17"/>
      <c r="K578" s="17"/>
      <c r="L578" s="17"/>
      <c r="M578" s="17"/>
      <c r="N578" s="17"/>
      <c r="O578" s="17"/>
      <c r="P578" s="17"/>
    </row>
    <row r="579" spans="1:16" s="87" customFormat="1">
      <c r="A579" s="88" t="str">
        <f>IF('1. Datos de los empleados'!A580="","",'1. Datos de los empleados'!A580)</f>
        <v/>
      </c>
      <c r="B579" s="89" t="str">
        <f>IF('1. Datos de los empleados'!A580="","",'1. Datos de los empleados'!B580)</f>
        <v/>
      </c>
      <c r="C579" s="89" t="str">
        <f>IF('1. Datos de los empleados'!A580="","",'1. Datos de los empleados'!C580)</f>
        <v/>
      </c>
      <c r="D579" s="89" t="str">
        <f>IF('1. Datos de los empleados'!A580="","",'1. Datos de los empleados'!D580)</f>
        <v/>
      </c>
      <c r="E579" s="89" t="str">
        <f>IF('1. Datos de los empleados'!A580="","",'1. Datos de los empleados'!E580)</f>
        <v/>
      </c>
      <c r="F579" s="12" t="str">
        <f>IF('1. Datos de los empleados'!A580="","",'1. Datos de los empleados'!J580+'1. Datos de los empleados'!N580)</f>
        <v/>
      </c>
      <c r="G579" s="12" t="str">
        <f>IF('1. Datos de los empleados'!E580="","",'1. Datos de los empleados'!R580)</f>
        <v/>
      </c>
      <c r="H579" s="13" t="str">
        <f>IF(A579="","",'1. Datos de los empleados'!T580-VLOOKUP(C579,Tbl2_CalculationTool[],3,FALSE))</f>
        <v/>
      </c>
      <c r="I579" s="78" t="str">
        <f>IF(A579="","",('1. Datos de los empleados'!T580-VLOOKUP(C579,Tbl2_CalculationTool[],3,FALSE))/VLOOKUP(C579,Tbl2_CalculationTool[],3,FALSE))</f>
        <v/>
      </c>
      <c r="J579" s="17"/>
      <c r="K579" s="17"/>
      <c r="L579" s="17"/>
      <c r="M579" s="17"/>
      <c r="N579" s="17"/>
      <c r="O579" s="17"/>
      <c r="P579" s="17"/>
    </row>
    <row r="580" spans="1:16" s="87" customFormat="1">
      <c r="A580" s="88" t="str">
        <f>IF('1. Datos de los empleados'!A581="","",'1. Datos de los empleados'!A581)</f>
        <v/>
      </c>
      <c r="B580" s="89" t="str">
        <f>IF('1. Datos de los empleados'!A581="","",'1. Datos de los empleados'!B581)</f>
        <v/>
      </c>
      <c r="C580" s="89" t="str">
        <f>IF('1. Datos de los empleados'!A581="","",'1. Datos de los empleados'!C581)</f>
        <v/>
      </c>
      <c r="D580" s="89" t="str">
        <f>IF('1. Datos de los empleados'!A581="","",'1. Datos de los empleados'!D581)</f>
        <v/>
      </c>
      <c r="E580" s="89" t="str">
        <f>IF('1. Datos de los empleados'!A581="","",'1. Datos de los empleados'!E581)</f>
        <v/>
      </c>
      <c r="F580" s="12" t="str">
        <f>IF('1. Datos de los empleados'!A581="","",'1. Datos de los empleados'!J581+'1. Datos de los empleados'!N581)</f>
        <v/>
      </c>
      <c r="G580" s="12" t="str">
        <f>IF('1. Datos de los empleados'!E581="","",'1. Datos de los empleados'!R581)</f>
        <v/>
      </c>
      <c r="H580" s="13" t="str">
        <f>IF(A580="","",'1. Datos de los empleados'!T581-VLOOKUP(C580,Tbl2_CalculationTool[],3,FALSE))</f>
        <v/>
      </c>
      <c r="I580" s="78" t="str">
        <f>IF(A580="","",('1. Datos de los empleados'!T581-VLOOKUP(C580,Tbl2_CalculationTool[],3,FALSE))/VLOOKUP(C580,Tbl2_CalculationTool[],3,FALSE))</f>
        <v/>
      </c>
      <c r="J580" s="17"/>
      <c r="K580" s="17"/>
      <c r="L580" s="17"/>
      <c r="M580" s="17"/>
      <c r="N580" s="17"/>
      <c r="O580" s="17"/>
      <c r="P580" s="17"/>
    </row>
    <row r="581" spans="1:16" s="87" customFormat="1">
      <c r="A581" s="88" t="str">
        <f>IF('1. Datos de los empleados'!A582="","",'1. Datos de los empleados'!A582)</f>
        <v/>
      </c>
      <c r="B581" s="89" t="str">
        <f>IF('1. Datos de los empleados'!A582="","",'1. Datos de los empleados'!B582)</f>
        <v/>
      </c>
      <c r="C581" s="89" t="str">
        <f>IF('1. Datos de los empleados'!A582="","",'1. Datos de los empleados'!C582)</f>
        <v/>
      </c>
      <c r="D581" s="89" t="str">
        <f>IF('1. Datos de los empleados'!A582="","",'1. Datos de los empleados'!D582)</f>
        <v/>
      </c>
      <c r="E581" s="89" t="str">
        <f>IF('1. Datos de los empleados'!A582="","",'1. Datos de los empleados'!E582)</f>
        <v/>
      </c>
      <c r="F581" s="12" t="str">
        <f>IF('1. Datos de los empleados'!A582="","",'1. Datos de los empleados'!J582+'1. Datos de los empleados'!N582)</f>
        <v/>
      </c>
      <c r="G581" s="12" t="str">
        <f>IF('1. Datos de los empleados'!E582="","",'1. Datos de los empleados'!R582)</f>
        <v/>
      </c>
      <c r="H581" s="13" t="str">
        <f>IF(A581="","",'1. Datos de los empleados'!T582-VLOOKUP(C581,Tbl2_CalculationTool[],3,FALSE))</f>
        <v/>
      </c>
      <c r="I581" s="78" t="str">
        <f>IF(A581="","",('1. Datos de los empleados'!T582-VLOOKUP(C581,Tbl2_CalculationTool[],3,FALSE))/VLOOKUP(C581,Tbl2_CalculationTool[],3,FALSE))</f>
        <v/>
      </c>
      <c r="J581" s="17"/>
      <c r="K581" s="17"/>
      <c r="L581" s="17"/>
      <c r="M581" s="17"/>
      <c r="N581" s="17"/>
      <c r="O581" s="17"/>
      <c r="P581" s="17"/>
    </row>
    <row r="582" spans="1:16" s="87" customFormat="1">
      <c r="A582" s="88" t="str">
        <f>IF('1. Datos de los empleados'!A583="","",'1. Datos de los empleados'!A583)</f>
        <v/>
      </c>
      <c r="B582" s="89" t="str">
        <f>IF('1. Datos de los empleados'!A583="","",'1. Datos de los empleados'!B583)</f>
        <v/>
      </c>
      <c r="C582" s="89" t="str">
        <f>IF('1. Datos de los empleados'!A583="","",'1. Datos de los empleados'!C583)</f>
        <v/>
      </c>
      <c r="D582" s="89" t="str">
        <f>IF('1. Datos de los empleados'!A583="","",'1. Datos de los empleados'!D583)</f>
        <v/>
      </c>
      <c r="E582" s="89" t="str">
        <f>IF('1. Datos de los empleados'!A583="","",'1. Datos de los empleados'!E583)</f>
        <v/>
      </c>
      <c r="F582" s="12" t="str">
        <f>IF('1. Datos de los empleados'!A583="","",'1. Datos de los empleados'!J583+'1. Datos de los empleados'!N583)</f>
        <v/>
      </c>
      <c r="G582" s="12" t="str">
        <f>IF('1. Datos de los empleados'!E583="","",'1. Datos de los empleados'!R583)</f>
        <v/>
      </c>
      <c r="H582" s="13" t="str">
        <f>IF(A582="","",'1. Datos de los empleados'!T583-VLOOKUP(C582,Tbl2_CalculationTool[],3,FALSE))</f>
        <v/>
      </c>
      <c r="I582" s="78" t="str">
        <f>IF(A582="","",('1. Datos de los empleados'!T583-VLOOKUP(C582,Tbl2_CalculationTool[],3,FALSE))/VLOOKUP(C582,Tbl2_CalculationTool[],3,FALSE))</f>
        <v/>
      </c>
      <c r="J582" s="17"/>
      <c r="K582" s="17"/>
      <c r="L582" s="17"/>
      <c r="M582" s="17"/>
      <c r="N582" s="17"/>
      <c r="O582" s="17"/>
      <c r="P582" s="17"/>
    </row>
    <row r="583" spans="1:16" s="87" customFormat="1">
      <c r="A583" s="88" t="str">
        <f>IF('1. Datos de los empleados'!A584="","",'1. Datos de los empleados'!A584)</f>
        <v/>
      </c>
      <c r="B583" s="89" t="str">
        <f>IF('1. Datos de los empleados'!A584="","",'1. Datos de los empleados'!B584)</f>
        <v/>
      </c>
      <c r="C583" s="89" t="str">
        <f>IF('1. Datos de los empleados'!A584="","",'1. Datos de los empleados'!C584)</f>
        <v/>
      </c>
      <c r="D583" s="89" t="str">
        <f>IF('1. Datos de los empleados'!A584="","",'1. Datos de los empleados'!D584)</f>
        <v/>
      </c>
      <c r="E583" s="89" t="str">
        <f>IF('1. Datos de los empleados'!A584="","",'1. Datos de los empleados'!E584)</f>
        <v/>
      </c>
      <c r="F583" s="12" t="str">
        <f>IF('1. Datos de los empleados'!A584="","",'1. Datos de los empleados'!J584+'1. Datos de los empleados'!N584)</f>
        <v/>
      </c>
      <c r="G583" s="12" t="str">
        <f>IF('1. Datos de los empleados'!E584="","",'1. Datos de los empleados'!R584)</f>
        <v/>
      </c>
      <c r="H583" s="13" t="str">
        <f>IF(A583="","",'1. Datos de los empleados'!T584-VLOOKUP(C583,Tbl2_CalculationTool[],3,FALSE))</f>
        <v/>
      </c>
      <c r="I583" s="78" t="str">
        <f>IF(A583="","",('1. Datos de los empleados'!T584-VLOOKUP(C583,Tbl2_CalculationTool[],3,FALSE))/VLOOKUP(C583,Tbl2_CalculationTool[],3,FALSE))</f>
        <v/>
      </c>
      <c r="J583" s="17"/>
      <c r="K583" s="17"/>
      <c r="L583" s="17"/>
      <c r="M583" s="17"/>
      <c r="N583" s="17"/>
      <c r="O583" s="17"/>
      <c r="P583" s="17"/>
    </row>
    <row r="584" spans="1:16" s="87" customFormat="1">
      <c r="A584" s="88" t="str">
        <f>IF('1. Datos de los empleados'!A585="","",'1. Datos de los empleados'!A585)</f>
        <v/>
      </c>
      <c r="B584" s="89" t="str">
        <f>IF('1. Datos de los empleados'!A585="","",'1. Datos de los empleados'!B585)</f>
        <v/>
      </c>
      <c r="C584" s="89" t="str">
        <f>IF('1. Datos de los empleados'!A585="","",'1. Datos de los empleados'!C585)</f>
        <v/>
      </c>
      <c r="D584" s="89" t="str">
        <f>IF('1. Datos de los empleados'!A585="","",'1. Datos de los empleados'!D585)</f>
        <v/>
      </c>
      <c r="E584" s="89" t="str">
        <f>IF('1. Datos de los empleados'!A585="","",'1. Datos de los empleados'!E585)</f>
        <v/>
      </c>
      <c r="F584" s="12" t="str">
        <f>IF('1. Datos de los empleados'!A585="","",'1. Datos de los empleados'!J585+'1. Datos de los empleados'!N585)</f>
        <v/>
      </c>
      <c r="G584" s="12" t="str">
        <f>IF('1. Datos de los empleados'!E585="","",'1. Datos de los empleados'!R585)</f>
        <v/>
      </c>
      <c r="H584" s="13" t="str">
        <f>IF(A584="","",'1. Datos de los empleados'!T585-VLOOKUP(C584,Tbl2_CalculationTool[],3,FALSE))</f>
        <v/>
      </c>
      <c r="I584" s="78" t="str">
        <f>IF(A584="","",('1. Datos de los empleados'!T585-VLOOKUP(C584,Tbl2_CalculationTool[],3,FALSE))/VLOOKUP(C584,Tbl2_CalculationTool[],3,FALSE))</f>
        <v/>
      </c>
      <c r="J584" s="17"/>
      <c r="K584" s="17"/>
      <c r="L584" s="17"/>
      <c r="M584" s="17"/>
      <c r="N584" s="17"/>
      <c r="O584" s="17"/>
      <c r="P584" s="17"/>
    </row>
    <row r="585" spans="1:16" s="87" customFormat="1">
      <c r="A585" s="88" t="str">
        <f>IF('1. Datos de los empleados'!A586="","",'1. Datos de los empleados'!A586)</f>
        <v/>
      </c>
      <c r="B585" s="89" t="str">
        <f>IF('1. Datos de los empleados'!A586="","",'1. Datos de los empleados'!B586)</f>
        <v/>
      </c>
      <c r="C585" s="89" t="str">
        <f>IF('1. Datos de los empleados'!A586="","",'1. Datos de los empleados'!C586)</f>
        <v/>
      </c>
      <c r="D585" s="89" t="str">
        <f>IF('1. Datos de los empleados'!A586="","",'1. Datos de los empleados'!D586)</f>
        <v/>
      </c>
      <c r="E585" s="89" t="str">
        <f>IF('1. Datos de los empleados'!A586="","",'1. Datos de los empleados'!E586)</f>
        <v/>
      </c>
      <c r="F585" s="12" t="str">
        <f>IF('1. Datos de los empleados'!A586="","",'1. Datos de los empleados'!J586+'1. Datos de los empleados'!N586)</f>
        <v/>
      </c>
      <c r="G585" s="12" t="str">
        <f>IF('1. Datos de los empleados'!E586="","",'1. Datos de los empleados'!R586)</f>
        <v/>
      </c>
      <c r="H585" s="13" t="str">
        <f>IF(A585="","",'1. Datos de los empleados'!T586-VLOOKUP(C585,Tbl2_CalculationTool[],3,FALSE))</f>
        <v/>
      </c>
      <c r="I585" s="78" t="str">
        <f>IF(A585="","",('1. Datos de los empleados'!T586-VLOOKUP(C585,Tbl2_CalculationTool[],3,FALSE))/VLOOKUP(C585,Tbl2_CalculationTool[],3,FALSE))</f>
        <v/>
      </c>
      <c r="J585" s="17"/>
      <c r="K585" s="17"/>
      <c r="L585" s="17"/>
      <c r="M585" s="17"/>
      <c r="N585" s="17"/>
      <c r="O585" s="17"/>
      <c r="P585" s="17"/>
    </row>
    <row r="586" spans="1:16" s="87" customFormat="1">
      <c r="A586" s="88" t="str">
        <f>IF('1. Datos de los empleados'!A587="","",'1. Datos de los empleados'!A587)</f>
        <v/>
      </c>
      <c r="B586" s="89" t="str">
        <f>IF('1. Datos de los empleados'!A587="","",'1. Datos de los empleados'!B587)</f>
        <v/>
      </c>
      <c r="C586" s="89" t="str">
        <f>IF('1. Datos de los empleados'!A587="","",'1. Datos de los empleados'!C587)</f>
        <v/>
      </c>
      <c r="D586" s="89" t="str">
        <f>IF('1. Datos de los empleados'!A587="","",'1. Datos de los empleados'!D587)</f>
        <v/>
      </c>
      <c r="E586" s="89" t="str">
        <f>IF('1. Datos de los empleados'!A587="","",'1. Datos de los empleados'!E587)</f>
        <v/>
      </c>
      <c r="F586" s="12" t="str">
        <f>IF('1. Datos de los empleados'!A587="","",'1. Datos de los empleados'!J587+'1. Datos de los empleados'!N587)</f>
        <v/>
      </c>
      <c r="G586" s="12" t="str">
        <f>IF('1. Datos de los empleados'!E587="","",'1. Datos de los empleados'!R587)</f>
        <v/>
      </c>
      <c r="H586" s="13" t="str">
        <f>IF(A586="","",'1. Datos de los empleados'!T587-VLOOKUP(C586,Tbl2_CalculationTool[],3,FALSE))</f>
        <v/>
      </c>
      <c r="I586" s="78" t="str">
        <f>IF(A586="","",('1. Datos de los empleados'!T587-VLOOKUP(C586,Tbl2_CalculationTool[],3,FALSE))/VLOOKUP(C586,Tbl2_CalculationTool[],3,FALSE))</f>
        <v/>
      </c>
      <c r="J586" s="17"/>
      <c r="K586" s="17"/>
      <c r="L586" s="17"/>
      <c r="M586" s="17"/>
      <c r="N586" s="17"/>
      <c r="O586" s="17"/>
      <c r="P586" s="17"/>
    </row>
    <row r="587" spans="1:16" s="87" customFormat="1">
      <c r="A587" s="88" t="str">
        <f>IF('1. Datos de los empleados'!A588="","",'1. Datos de los empleados'!A588)</f>
        <v/>
      </c>
      <c r="B587" s="89" t="str">
        <f>IF('1. Datos de los empleados'!A588="","",'1. Datos de los empleados'!B588)</f>
        <v/>
      </c>
      <c r="C587" s="89" t="str">
        <f>IF('1. Datos de los empleados'!A588="","",'1. Datos de los empleados'!C588)</f>
        <v/>
      </c>
      <c r="D587" s="89" t="str">
        <f>IF('1. Datos de los empleados'!A588="","",'1. Datos de los empleados'!D588)</f>
        <v/>
      </c>
      <c r="E587" s="89" t="str">
        <f>IF('1. Datos de los empleados'!A588="","",'1. Datos de los empleados'!E588)</f>
        <v/>
      </c>
      <c r="F587" s="12" t="str">
        <f>IF('1. Datos de los empleados'!A588="","",'1. Datos de los empleados'!J588+'1. Datos de los empleados'!N588)</f>
        <v/>
      </c>
      <c r="G587" s="12" t="str">
        <f>IF('1. Datos de los empleados'!E588="","",'1. Datos de los empleados'!R588)</f>
        <v/>
      </c>
      <c r="H587" s="13" t="str">
        <f>IF(A587="","",'1. Datos de los empleados'!T588-VLOOKUP(C587,Tbl2_CalculationTool[],3,FALSE))</f>
        <v/>
      </c>
      <c r="I587" s="78" t="str">
        <f>IF(A587="","",('1. Datos de los empleados'!T588-VLOOKUP(C587,Tbl2_CalculationTool[],3,FALSE))/VLOOKUP(C587,Tbl2_CalculationTool[],3,FALSE))</f>
        <v/>
      </c>
      <c r="J587" s="17"/>
      <c r="K587" s="17"/>
      <c r="L587" s="17"/>
      <c r="M587" s="17"/>
      <c r="N587" s="17"/>
      <c r="O587" s="17"/>
      <c r="P587" s="17"/>
    </row>
    <row r="588" spans="1:16" s="87" customFormat="1">
      <c r="A588" s="88" t="str">
        <f>IF('1. Datos de los empleados'!A589="","",'1. Datos de los empleados'!A589)</f>
        <v/>
      </c>
      <c r="B588" s="89" t="str">
        <f>IF('1. Datos de los empleados'!A589="","",'1. Datos de los empleados'!B589)</f>
        <v/>
      </c>
      <c r="C588" s="89" t="str">
        <f>IF('1. Datos de los empleados'!A589="","",'1. Datos de los empleados'!C589)</f>
        <v/>
      </c>
      <c r="D588" s="89" t="str">
        <f>IF('1. Datos de los empleados'!A589="","",'1. Datos de los empleados'!D589)</f>
        <v/>
      </c>
      <c r="E588" s="89" t="str">
        <f>IF('1. Datos de los empleados'!A589="","",'1. Datos de los empleados'!E589)</f>
        <v/>
      </c>
      <c r="F588" s="12" t="str">
        <f>IF('1. Datos de los empleados'!A589="","",'1. Datos de los empleados'!J589+'1. Datos de los empleados'!N589)</f>
        <v/>
      </c>
      <c r="G588" s="12" t="str">
        <f>IF('1. Datos de los empleados'!E589="","",'1. Datos de los empleados'!R589)</f>
        <v/>
      </c>
      <c r="H588" s="13" t="str">
        <f>IF(A588="","",'1. Datos de los empleados'!T589-VLOOKUP(C588,Tbl2_CalculationTool[],3,FALSE))</f>
        <v/>
      </c>
      <c r="I588" s="78" t="str">
        <f>IF(A588="","",('1. Datos de los empleados'!T589-VLOOKUP(C588,Tbl2_CalculationTool[],3,FALSE))/VLOOKUP(C588,Tbl2_CalculationTool[],3,FALSE))</f>
        <v/>
      </c>
      <c r="J588" s="17"/>
      <c r="K588" s="17"/>
      <c r="L588" s="17"/>
      <c r="M588" s="17"/>
      <c r="N588" s="17"/>
      <c r="O588" s="17"/>
      <c r="P588" s="17"/>
    </row>
    <row r="589" spans="1:16" s="87" customFormat="1">
      <c r="A589" s="88" t="str">
        <f>IF('1. Datos de los empleados'!A590="","",'1. Datos de los empleados'!A590)</f>
        <v/>
      </c>
      <c r="B589" s="89" t="str">
        <f>IF('1. Datos de los empleados'!A590="","",'1. Datos de los empleados'!B590)</f>
        <v/>
      </c>
      <c r="C589" s="89" t="str">
        <f>IF('1. Datos de los empleados'!A590="","",'1. Datos de los empleados'!C590)</f>
        <v/>
      </c>
      <c r="D589" s="89" t="str">
        <f>IF('1. Datos de los empleados'!A590="","",'1. Datos de los empleados'!D590)</f>
        <v/>
      </c>
      <c r="E589" s="89" t="str">
        <f>IF('1. Datos de los empleados'!A590="","",'1. Datos de los empleados'!E590)</f>
        <v/>
      </c>
      <c r="F589" s="12" t="str">
        <f>IF('1. Datos de los empleados'!A590="","",'1. Datos de los empleados'!J590+'1. Datos de los empleados'!N590)</f>
        <v/>
      </c>
      <c r="G589" s="12" t="str">
        <f>IF('1. Datos de los empleados'!E590="","",'1. Datos de los empleados'!R590)</f>
        <v/>
      </c>
      <c r="H589" s="13" t="str">
        <f>IF(A589="","",'1. Datos de los empleados'!T590-VLOOKUP(C589,Tbl2_CalculationTool[],3,FALSE))</f>
        <v/>
      </c>
      <c r="I589" s="78" t="str">
        <f>IF(A589="","",('1. Datos de los empleados'!T590-VLOOKUP(C589,Tbl2_CalculationTool[],3,FALSE))/VLOOKUP(C589,Tbl2_CalculationTool[],3,FALSE))</f>
        <v/>
      </c>
      <c r="J589" s="17"/>
      <c r="K589" s="17"/>
      <c r="L589" s="17"/>
      <c r="M589" s="17"/>
      <c r="N589" s="17"/>
      <c r="O589" s="17"/>
      <c r="P589" s="17"/>
    </row>
    <row r="590" spans="1:16" s="87" customFormat="1">
      <c r="A590" s="88" t="str">
        <f>IF('1. Datos de los empleados'!A591="","",'1. Datos de los empleados'!A591)</f>
        <v/>
      </c>
      <c r="B590" s="89" t="str">
        <f>IF('1. Datos de los empleados'!A591="","",'1. Datos de los empleados'!B591)</f>
        <v/>
      </c>
      <c r="C590" s="89" t="str">
        <f>IF('1. Datos de los empleados'!A591="","",'1. Datos de los empleados'!C591)</f>
        <v/>
      </c>
      <c r="D590" s="89" t="str">
        <f>IF('1. Datos de los empleados'!A591="","",'1. Datos de los empleados'!D591)</f>
        <v/>
      </c>
      <c r="E590" s="89" t="str">
        <f>IF('1. Datos de los empleados'!A591="","",'1. Datos de los empleados'!E591)</f>
        <v/>
      </c>
      <c r="F590" s="12" t="str">
        <f>IF('1. Datos de los empleados'!A591="","",'1. Datos de los empleados'!J591+'1. Datos de los empleados'!N591)</f>
        <v/>
      </c>
      <c r="G590" s="12" t="str">
        <f>IF('1. Datos de los empleados'!E591="","",'1. Datos de los empleados'!R591)</f>
        <v/>
      </c>
      <c r="H590" s="13" t="str">
        <f>IF(A590="","",'1. Datos de los empleados'!T591-VLOOKUP(C590,Tbl2_CalculationTool[],3,FALSE))</f>
        <v/>
      </c>
      <c r="I590" s="78" t="str">
        <f>IF(A590="","",('1. Datos de los empleados'!T591-VLOOKUP(C590,Tbl2_CalculationTool[],3,FALSE))/VLOOKUP(C590,Tbl2_CalculationTool[],3,FALSE))</f>
        <v/>
      </c>
      <c r="J590" s="17"/>
      <c r="K590" s="17"/>
      <c r="L590" s="17"/>
      <c r="M590" s="17"/>
      <c r="N590" s="17"/>
      <c r="O590" s="17"/>
      <c r="P590" s="17"/>
    </row>
    <row r="591" spans="1:16" s="87" customFormat="1">
      <c r="A591" s="88" t="str">
        <f>IF('1. Datos de los empleados'!A592="","",'1. Datos de los empleados'!A592)</f>
        <v/>
      </c>
      <c r="B591" s="89" t="str">
        <f>IF('1. Datos de los empleados'!A592="","",'1. Datos de los empleados'!B592)</f>
        <v/>
      </c>
      <c r="C591" s="89" t="str">
        <f>IF('1. Datos de los empleados'!A592="","",'1. Datos de los empleados'!C592)</f>
        <v/>
      </c>
      <c r="D591" s="89" t="str">
        <f>IF('1. Datos de los empleados'!A592="","",'1. Datos de los empleados'!D592)</f>
        <v/>
      </c>
      <c r="E591" s="89" t="str">
        <f>IF('1. Datos de los empleados'!A592="","",'1. Datos de los empleados'!E592)</f>
        <v/>
      </c>
      <c r="F591" s="12" t="str">
        <f>IF('1. Datos de los empleados'!A592="","",'1. Datos de los empleados'!J592+'1. Datos de los empleados'!N592)</f>
        <v/>
      </c>
      <c r="G591" s="12" t="str">
        <f>IF('1. Datos de los empleados'!E592="","",'1. Datos de los empleados'!R592)</f>
        <v/>
      </c>
      <c r="H591" s="13" t="str">
        <f>IF(A591="","",'1. Datos de los empleados'!T592-VLOOKUP(C591,Tbl2_CalculationTool[],3,FALSE))</f>
        <v/>
      </c>
      <c r="I591" s="78" t="str">
        <f>IF(A591="","",('1. Datos de los empleados'!T592-VLOOKUP(C591,Tbl2_CalculationTool[],3,FALSE))/VLOOKUP(C591,Tbl2_CalculationTool[],3,FALSE))</f>
        <v/>
      </c>
      <c r="J591" s="17"/>
      <c r="K591" s="17"/>
      <c r="L591" s="17"/>
      <c r="M591" s="17"/>
      <c r="N591" s="17"/>
      <c r="O591" s="17"/>
      <c r="P591" s="17"/>
    </row>
    <row r="592" spans="1:16" s="87" customFormat="1">
      <c r="A592" s="88" t="str">
        <f>IF('1. Datos de los empleados'!A593="","",'1. Datos de los empleados'!A593)</f>
        <v/>
      </c>
      <c r="B592" s="89" t="str">
        <f>IF('1. Datos de los empleados'!A593="","",'1. Datos de los empleados'!B593)</f>
        <v/>
      </c>
      <c r="C592" s="89" t="str">
        <f>IF('1. Datos de los empleados'!A593="","",'1. Datos de los empleados'!C593)</f>
        <v/>
      </c>
      <c r="D592" s="89" t="str">
        <f>IF('1. Datos de los empleados'!A593="","",'1. Datos de los empleados'!D593)</f>
        <v/>
      </c>
      <c r="E592" s="89" t="str">
        <f>IF('1. Datos de los empleados'!A593="","",'1. Datos de los empleados'!E593)</f>
        <v/>
      </c>
      <c r="F592" s="12" t="str">
        <f>IF('1. Datos de los empleados'!A593="","",'1. Datos de los empleados'!J593+'1. Datos de los empleados'!N593)</f>
        <v/>
      </c>
      <c r="G592" s="12" t="str">
        <f>IF('1. Datos de los empleados'!E593="","",'1. Datos de los empleados'!R593)</f>
        <v/>
      </c>
      <c r="H592" s="13" t="str">
        <f>IF(A592="","",'1. Datos de los empleados'!T593-VLOOKUP(C592,Tbl2_CalculationTool[],3,FALSE))</f>
        <v/>
      </c>
      <c r="I592" s="78" t="str">
        <f>IF(A592="","",('1. Datos de los empleados'!T593-VLOOKUP(C592,Tbl2_CalculationTool[],3,FALSE))/VLOOKUP(C592,Tbl2_CalculationTool[],3,FALSE))</f>
        <v/>
      </c>
      <c r="J592" s="17"/>
      <c r="K592" s="17"/>
      <c r="L592" s="17"/>
      <c r="M592" s="17"/>
      <c r="N592" s="17"/>
      <c r="O592" s="17"/>
      <c r="P592" s="17"/>
    </row>
    <row r="593" spans="1:16" s="87" customFormat="1">
      <c r="A593" s="88" t="str">
        <f>IF('1. Datos de los empleados'!A594="","",'1. Datos de los empleados'!A594)</f>
        <v/>
      </c>
      <c r="B593" s="89" t="str">
        <f>IF('1. Datos de los empleados'!A594="","",'1. Datos de los empleados'!B594)</f>
        <v/>
      </c>
      <c r="C593" s="89" t="str">
        <f>IF('1. Datos de los empleados'!A594="","",'1. Datos de los empleados'!C594)</f>
        <v/>
      </c>
      <c r="D593" s="89" t="str">
        <f>IF('1. Datos de los empleados'!A594="","",'1. Datos de los empleados'!D594)</f>
        <v/>
      </c>
      <c r="E593" s="89" t="str">
        <f>IF('1. Datos de los empleados'!A594="","",'1. Datos de los empleados'!E594)</f>
        <v/>
      </c>
      <c r="F593" s="12" t="str">
        <f>IF('1. Datos de los empleados'!A594="","",'1. Datos de los empleados'!J594+'1. Datos de los empleados'!N594)</f>
        <v/>
      </c>
      <c r="G593" s="12" t="str">
        <f>IF('1. Datos de los empleados'!E594="","",'1. Datos de los empleados'!R594)</f>
        <v/>
      </c>
      <c r="H593" s="13" t="str">
        <f>IF(A593="","",'1. Datos de los empleados'!T594-VLOOKUP(C593,Tbl2_CalculationTool[],3,FALSE))</f>
        <v/>
      </c>
      <c r="I593" s="78" t="str">
        <f>IF(A593="","",('1. Datos de los empleados'!T594-VLOOKUP(C593,Tbl2_CalculationTool[],3,FALSE))/VLOOKUP(C593,Tbl2_CalculationTool[],3,FALSE))</f>
        <v/>
      </c>
      <c r="J593" s="17"/>
      <c r="K593" s="17"/>
      <c r="L593" s="17"/>
      <c r="M593" s="17"/>
      <c r="N593" s="17"/>
      <c r="O593" s="17"/>
      <c r="P593" s="17"/>
    </row>
    <row r="594" spans="1:16" s="87" customFormat="1">
      <c r="A594" s="88" t="str">
        <f>IF('1. Datos de los empleados'!A595="","",'1. Datos de los empleados'!A595)</f>
        <v/>
      </c>
      <c r="B594" s="89" t="str">
        <f>IF('1. Datos de los empleados'!A595="","",'1. Datos de los empleados'!B595)</f>
        <v/>
      </c>
      <c r="C594" s="89" t="str">
        <f>IF('1. Datos de los empleados'!A595="","",'1. Datos de los empleados'!C595)</f>
        <v/>
      </c>
      <c r="D594" s="89" t="str">
        <f>IF('1. Datos de los empleados'!A595="","",'1. Datos de los empleados'!D595)</f>
        <v/>
      </c>
      <c r="E594" s="89" t="str">
        <f>IF('1. Datos de los empleados'!A595="","",'1. Datos de los empleados'!E595)</f>
        <v/>
      </c>
      <c r="F594" s="12" t="str">
        <f>IF('1. Datos de los empleados'!A595="","",'1. Datos de los empleados'!J595+'1. Datos de los empleados'!N595)</f>
        <v/>
      </c>
      <c r="G594" s="12" t="str">
        <f>IF('1. Datos de los empleados'!E595="","",'1. Datos de los empleados'!R595)</f>
        <v/>
      </c>
      <c r="H594" s="13" t="str">
        <f>IF(A594="","",'1. Datos de los empleados'!T595-VLOOKUP(C594,Tbl2_CalculationTool[],3,FALSE))</f>
        <v/>
      </c>
      <c r="I594" s="78" t="str">
        <f>IF(A594="","",('1. Datos de los empleados'!T595-VLOOKUP(C594,Tbl2_CalculationTool[],3,FALSE))/VLOOKUP(C594,Tbl2_CalculationTool[],3,FALSE))</f>
        <v/>
      </c>
      <c r="J594" s="17"/>
      <c r="K594" s="17"/>
      <c r="L594" s="17"/>
      <c r="M594" s="17"/>
      <c r="N594" s="17"/>
      <c r="O594" s="17"/>
      <c r="P594" s="17"/>
    </row>
    <row r="595" spans="1:16" s="87" customFormat="1">
      <c r="A595" s="88" t="str">
        <f>IF('1. Datos de los empleados'!A596="","",'1. Datos de los empleados'!A596)</f>
        <v/>
      </c>
      <c r="B595" s="89" t="str">
        <f>IF('1. Datos de los empleados'!A596="","",'1. Datos de los empleados'!B596)</f>
        <v/>
      </c>
      <c r="C595" s="89" t="str">
        <f>IF('1. Datos de los empleados'!A596="","",'1. Datos de los empleados'!C596)</f>
        <v/>
      </c>
      <c r="D595" s="89" t="str">
        <f>IF('1. Datos de los empleados'!A596="","",'1. Datos de los empleados'!D596)</f>
        <v/>
      </c>
      <c r="E595" s="89" t="str">
        <f>IF('1. Datos de los empleados'!A596="","",'1. Datos de los empleados'!E596)</f>
        <v/>
      </c>
      <c r="F595" s="12" t="str">
        <f>IF('1. Datos de los empleados'!A596="","",'1. Datos de los empleados'!J596+'1. Datos de los empleados'!N596)</f>
        <v/>
      </c>
      <c r="G595" s="12" t="str">
        <f>IF('1. Datos de los empleados'!E596="","",'1. Datos de los empleados'!R596)</f>
        <v/>
      </c>
      <c r="H595" s="13" t="str">
        <f>IF(A595="","",'1. Datos de los empleados'!T596-VLOOKUP(C595,Tbl2_CalculationTool[],3,FALSE))</f>
        <v/>
      </c>
      <c r="I595" s="78" t="str">
        <f>IF(A595="","",('1. Datos de los empleados'!T596-VLOOKUP(C595,Tbl2_CalculationTool[],3,FALSE))/VLOOKUP(C595,Tbl2_CalculationTool[],3,FALSE))</f>
        <v/>
      </c>
      <c r="J595" s="17"/>
      <c r="K595" s="17"/>
      <c r="L595" s="17"/>
      <c r="M595" s="17"/>
      <c r="N595" s="17"/>
      <c r="O595" s="17"/>
      <c r="P595" s="17"/>
    </row>
    <row r="596" spans="1:16" s="87" customFormat="1">
      <c r="A596" s="88" t="str">
        <f>IF('1. Datos de los empleados'!A597="","",'1. Datos de los empleados'!A597)</f>
        <v/>
      </c>
      <c r="B596" s="89" t="str">
        <f>IF('1. Datos de los empleados'!A597="","",'1. Datos de los empleados'!B597)</f>
        <v/>
      </c>
      <c r="C596" s="89" t="str">
        <f>IF('1. Datos de los empleados'!A597="","",'1. Datos de los empleados'!C597)</f>
        <v/>
      </c>
      <c r="D596" s="89" t="str">
        <f>IF('1. Datos de los empleados'!A597="","",'1. Datos de los empleados'!D597)</f>
        <v/>
      </c>
      <c r="E596" s="89" t="str">
        <f>IF('1. Datos de los empleados'!A597="","",'1. Datos de los empleados'!E597)</f>
        <v/>
      </c>
      <c r="F596" s="12" t="str">
        <f>IF('1. Datos de los empleados'!A597="","",'1. Datos de los empleados'!J597+'1. Datos de los empleados'!N597)</f>
        <v/>
      </c>
      <c r="G596" s="12" t="str">
        <f>IF('1. Datos de los empleados'!E597="","",'1. Datos de los empleados'!R597)</f>
        <v/>
      </c>
      <c r="H596" s="13" t="str">
        <f>IF(A596="","",'1. Datos de los empleados'!T597-VLOOKUP(C596,Tbl2_CalculationTool[],3,FALSE))</f>
        <v/>
      </c>
      <c r="I596" s="78" t="str">
        <f>IF(A596="","",('1. Datos de los empleados'!T597-VLOOKUP(C596,Tbl2_CalculationTool[],3,FALSE))/VLOOKUP(C596,Tbl2_CalculationTool[],3,FALSE))</f>
        <v/>
      </c>
      <c r="J596" s="17"/>
      <c r="K596" s="17"/>
      <c r="L596" s="17"/>
      <c r="M596" s="17"/>
      <c r="N596" s="17"/>
      <c r="O596" s="17"/>
      <c r="P596" s="17"/>
    </row>
    <row r="597" spans="1:16" s="87" customFormat="1">
      <c r="A597" s="88" t="str">
        <f>IF('1. Datos de los empleados'!A598="","",'1. Datos de los empleados'!A598)</f>
        <v/>
      </c>
      <c r="B597" s="89" t="str">
        <f>IF('1. Datos de los empleados'!A598="","",'1. Datos de los empleados'!B598)</f>
        <v/>
      </c>
      <c r="C597" s="89" t="str">
        <f>IF('1. Datos de los empleados'!A598="","",'1. Datos de los empleados'!C598)</f>
        <v/>
      </c>
      <c r="D597" s="89" t="str">
        <f>IF('1. Datos de los empleados'!A598="","",'1. Datos de los empleados'!D598)</f>
        <v/>
      </c>
      <c r="E597" s="89" t="str">
        <f>IF('1. Datos de los empleados'!A598="","",'1. Datos de los empleados'!E598)</f>
        <v/>
      </c>
      <c r="F597" s="12" t="str">
        <f>IF('1. Datos de los empleados'!A598="","",'1. Datos de los empleados'!J598+'1. Datos de los empleados'!N598)</f>
        <v/>
      </c>
      <c r="G597" s="12" t="str">
        <f>IF('1. Datos de los empleados'!E598="","",'1. Datos de los empleados'!R598)</f>
        <v/>
      </c>
      <c r="H597" s="13" t="str">
        <f>IF(A597="","",'1. Datos de los empleados'!T598-VLOOKUP(C597,Tbl2_CalculationTool[],3,FALSE))</f>
        <v/>
      </c>
      <c r="I597" s="78" t="str">
        <f>IF(A597="","",('1. Datos de los empleados'!T598-VLOOKUP(C597,Tbl2_CalculationTool[],3,FALSE))/VLOOKUP(C597,Tbl2_CalculationTool[],3,FALSE))</f>
        <v/>
      </c>
      <c r="J597" s="17"/>
      <c r="K597" s="17"/>
      <c r="L597" s="17"/>
      <c r="M597" s="17"/>
      <c r="N597" s="17"/>
      <c r="O597" s="17"/>
      <c r="P597" s="17"/>
    </row>
    <row r="598" spans="1:16" s="87" customFormat="1">
      <c r="A598" s="88" t="str">
        <f>IF('1. Datos de los empleados'!A599="","",'1. Datos de los empleados'!A599)</f>
        <v/>
      </c>
      <c r="B598" s="89" t="str">
        <f>IF('1. Datos de los empleados'!A599="","",'1. Datos de los empleados'!B599)</f>
        <v/>
      </c>
      <c r="C598" s="89" t="str">
        <f>IF('1. Datos de los empleados'!A599="","",'1. Datos de los empleados'!C599)</f>
        <v/>
      </c>
      <c r="D598" s="89" t="str">
        <f>IF('1. Datos de los empleados'!A599="","",'1. Datos de los empleados'!D599)</f>
        <v/>
      </c>
      <c r="E598" s="89" t="str">
        <f>IF('1. Datos de los empleados'!A599="","",'1. Datos de los empleados'!E599)</f>
        <v/>
      </c>
      <c r="F598" s="12" t="str">
        <f>IF('1. Datos de los empleados'!A599="","",'1. Datos de los empleados'!J599+'1. Datos de los empleados'!N599)</f>
        <v/>
      </c>
      <c r="G598" s="12" t="str">
        <f>IF('1. Datos de los empleados'!E599="","",'1. Datos de los empleados'!R599)</f>
        <v/>
      </c>
      <c r="H598" s="13" t="str">
        <f>IF(A598="","",'1. Datos de los empleados'!T599-VLOOKUP(C598,Tbl2_CalculationTool[],3,FALSE))</f>
        <v/>
      </c>
      <c r="I598" s="78" t="str">
        <f>IF(A598="","",('1. Datos de los empleados'!T599-VLOOKUP(C598,Tbl2_CalculationTool[],3,FALSE))/VLOOKUP(C598,Tbl2_CalculationTool[],3,FALSE))</f>
        <v/>
      </c>
      <c r="J598" s="17"/>
      <c r="K598" s="17"/>
      <c r="L598" s="17"/>
      <c r="M598" s="17"/>
      <c r="N598" s="17"/>
      <c r="O598" s="17"/>
      <c r="P598" s="17"/>
    </row>
    <row r="599" spans="1:16" s="87" customFormat="1">
      <c r="A599" s="88" t="str">
        <f>IF('1. Datos de los empleados'!A600="","",'1. Datos de los empleados'!A600)</f>
        <v/>
      </c>
      <c r="B599" s="89" t="str">
        <f>IF('1. Datos de los empleados'!A600="","",'1. Datos de los empleados'!B600)</f>
        <v/>
      </c>
      <c r="C599" s="89" t="str">
        <f>IF('1. Datos de los empleados'!A600="","",'1. Datos de los empleados'!C600)</f>
        <v/>
      </c>
      <c r="D599" s="89" t="str">
        <f>IF('1. Datos de los empleados'!A600="","",'1. Datos de los empleados'!D600)</f>
        <v/>
      </c>
      <c r="E599" s="89" t="str">
        <f>IF('1. Datos de los empleados'!A600="","",'1. Datos de los empleados'!E600)</f>
        <v/>
      </c>
      <c r="F599" s="12" t="str">
        <f>IF('1. Datos de los empleados'!A600="","",'1. Datos de los empleados'!J600+'1. Datos de los empleados'!N600)</f>
        <v/>
      </c>
      <c r="G599" s="12" t="str">
        <f>IF('1. Datos de los empleados'!E600="","",'1. Datos de los empleados'!R600)</f>
        <v/>
      </c>
      <c r="H599" s="13" t="str">
        <f>IF(A599="","",'1. Datos de los empleados'!T600-VLOOKUP(C599,Tbl2_CalculationTool[],3,FALSE))</f>
        <v/>
      </c>
      <c r="I599" s="78" t="str">
        <f>IF(A599="","",('1. Datos de los empleados'!T600-VLOOKUP(C599,Tbl2_CalculationTool[],3,FALSE))/VLOOKUP(C599,Tbl2_CalculationTool[],3,FALSE))</f>
        <v/>
      </c>
      <c r="J599" s="17"/>
      <c r="K599" s="17"/>
      <c r="L599" s="17"/>
      <c r="M599" s="17"/>
      <c r="N599" s="17"/>
      <c r="O599" s="17"/>
      <c r="P599" s="17"/>
    </row>
    <row r="600" spans="1:16" s="87" customFormat="1">
      <c r="A600" s="88" t="str">
        <f>IF('1. Datos de los empleados'!A601="","",'1. Datos de los empleados'!A601)</f>
        <v/>
      </c>
      <c r="B600" s="89" t="str">
        <f>IF('1. Datos de los empleados'!A601="","",'1. Datos de los empleados'!B601)</f>
        <v/>
      </c>
      <c r="C600" s="89" t="str">
        <f>IF('1. Datos de los empleados'!A601="","",'1. Datos de los empleados'!C601)</f>
        <v/>
      </c>
      <c r="D600" s="89" t="str">
        <f>IF('1. Datos de los empleados'!A601="","",'1. Datos de los empleados'!D601)</f>
        <v/>
      </c>
      <c r="E600" s="89" t="str">
        <f>IF('1. Datos de los empleados'!A601="","",'1. Datos de los empleados'!E601)</f>
        <v/>
      </c>
      <c r="F600" s="12" t="str">
        <f>IF('1. Datos de los empleados'!A601="","",'1. Datos de los empleados'!J601+'1. Datos de los empleados'!N601)</f>
        <v/>
      </c>
      <c r="G600" s="12" t="str">
        <f>IF('1. Datos de los empleados'!E601="","",'1. Datos de los empleados'!R601)</f>
        <v/>
      </c>
      <c r="H600" s="13" t="str">
        <f>IF(A600="","",'1. Datos de los empleados'!T601-VLOOKUP(C600,Tbl2_CalculationTool[],3,FALSE))</f>
        <v/>
      </c>
      <c r="I600" s="78" t="str">
        <f>IF(A600="","",('1. Datos de los empleados'!T601-VLOOKUP(C600,Tbl2_CalculationTool[],3,FALSE))/VLOOKUP(C600,Tbl2_CalculationTool[],3,FALSE))</f>
        <v/>
      </c>
      <c r="J600" s="17"/>
      <c r="K600" s="17"/>
      <c r="L600" s="17"/>
      <c r="M600" s="17"/>
      <c r="N600" s="17"/>
      <c r="O600" s="17"/>
      <c r="P600" s="17"/>
    </row>
    <row r="601" spans="1:16" s="87" customFormat="1">
      <c r="A601" s="88" t="str">
        <f>IF('1. Datos de los empleados'!A602="","",'1. Datos de los empleados'!A602)</f>
        <v/>
      </c>
      <c r="B601" s="89" t="str">
        <f>IF('1. Datos de los empleados'!A602="","",'1. Datos de los empleados'!B602)</f>
        <v/>
      </c>
      <c r="C601" s="89" t="str">
        <f>IF('1. Datos de los empleados'!A602="","",'1. Datos de los empleados'!C602)</f>
        <v/>
      </c>
      <c r="D601" s="89" t="str">
        <f>IF('1. Datos de los empleados'!A602="","",'1. Datos de los empleados'!D602)</f>
        <v/>
      </c>
      <c r="E601" s="89" t="str">
        <f>IF('1. Datos de los empleados'!A602="","",'1. Datos de los empleados'!E602)</f>
        <v/>
      </c>
      <c r="F601" s="12" t="str">
        <f>IF('1. Datos de los empleados'!A602="","",'1. Datos de los empleados'!J602+'1. Datos de los empleados'!N602)</f>
        <v/>
      </c>
      <c r="G601" s="12" t="str">
        <f>IF('1. Datos de los empleados'!E602="","",'1. Datos de los empleados'!R602)</f>
        <v/>
      </c>
      <c r="H601" s="13" t="str">
        <f>IF(A601="","",'1. Datos de los empleados'!T602-VLOOKUP(C601,Tbl2_CalculationTool[],3,FALSE))</f>
        <v/>
      </c>
      <c r="I601" s="78" t="str">
        <f>IF(A601="","",('1. Datos de los empleados'!T602-VLOOKUP(C601,Tbl2_CalculationTool[],3,FALSE))/VLOOKUP(C601,Tbl2_CalculationTool[],3,FALSE))</f>
        <v/>
      </c>
      <c r="J601" s="17"/>
      <c r="K601" s="17"/>
      <c r="L601" s="17"/>
      <c r="M601" s="17"/>
      <c r="N601" s="17"/>
      <c r="O601" s="17"/>
      <c r="P601" s="17"/>
    </row>
    <row r="602" spans="1:16" s="87" customFormat="1">
      <c r="A602" s="88" t="str">
        <f>IF('1. Datos de los empleados'!A603="","",'1. Datos de los empleados'!A603)</f>
        <v/>
      </c>
      <c r="B602" s="89" t="str">
        <f>IF('1. Datos de los empleados'!A603="","",'1. Datos de los empleados'!B603)</f>
        <v/>
      </c>
      <c r="C602" s="89" t="str">
        <f>IF('1. Datos de los empleados'!A603="","",'1. Datos de los empleados'!C603)</f>
        <v/>
      </c>
      <c r="D602" s="89" t="str">
        <f>IF('1. Datos de los empleados'!A603="","",'1. Datos de los empleados'!D603)</f>
        <v/>
      </c>
      <c r="E602" s="89" t="str">
        <f>IF('1. Datos de los empleados'!A603="","",'1. Datos de los empleados'!E603)</f>
        <v/>
      </c>
      <c r="F602" s="12" t="str">
        <f>IF('1. Datos de los empleados'!A603="","",'1. Datos de los empleados'!J603+'1. Datos de los empleados'!N603)</f>
        <v/>
      </c>
      <c r="G602" s="12" t="str">
        <f>IF('1. Datos de los empleados'!E603="","",'1. Datos de los empleados'!R603)</f>
        <v/>
      </c>
      <c r="H602" s="13" t="str">
        <f>IF(A602="","",'1. Datos de los empleados'!T603-VLOOKUP(C602,Tbl2_CalculationTool[],3,FALSE))</f>
        <v/>
      </c>
      <c r="I602" s="78" t="str">
        <f>IF(A602="","",('1. Datos de los empleados'!T603-VLOOKUP(C602,Tbl2_CalculationTool[],3,FALSE))/VLOOKUP(C602,Tbl2_CalculationTool[],3,FALSE))</f>
        <v/>
      </c>
      <c r="J602" s="17"/>
      <c r="K602" s="17"/>
      <c r="L602" s="17"/>
      <c r="M602" s="17"/>
      <c r="N602" s="17"/>
      <c r="O602" s="17"/>
      <c r="P602" s="17"/>
    </row>
    <row r="603" spans="1:16" s="87" customFormat="1">
      <c r="A603" s="88" t="str">
        <f>IF('1. Datos de los empleados'!A604="","",'1. Datos de los empleados'!A604)</f>
        <v/>
      </c>
      <c r="B603" s="89" t="str">
        <f>IF('1. Datos de los empleados'!A604="","",'1. Datos de los empleados'!B604)</f>
        <v/>
      </c>
      <c r="C603" s="89" t="str">
        <f>IF('1. Datos de los empleados'!A604="","",'1. Datos de los empleados'!C604)</f>
        <v/>
      </c>
      <c r="D603" s="89" t="str">
        <f>IF('1. Datos de los empleados'!A604="","",'1. Datos de los empleados'!D604)</f>
        <v/>
      </c>
      <c r="E603" s="89" t="str">
        <f>IF('1. Datos de los empleados'!A604="","",'1. Datos de los empleados'!E604)</f>
        <v/>
      </c>
      <c r="F603" s="12" t="str">
        <f>IF('1. Datos de los empleados'!A604="","",'1. Datos de los empleados'!J604+'1. Datos de los empleados'!N604)</f>
        <v/>
      </c>
      <c r="G603" s="12" t="str">
        <f>IF('1. Datos de los empleados'!E604="","",'1. Datos de los empleados'!R604)</f>
        <v/>
      </c>
      <c r="H603" s="13" t="str">
        <f>IF(A603="","",'1. Datos de los empleados'!T604-VLOOKUP(C603,Tbl2_CalculationTool[],3,FALSE))</f>
        <v/>
      </c>
      <c r="I603" s="78" t="str">
        <f>IF(A603="","",('1. Datos de los empleados'!T604-VLOOKUP(C603,Tbl2_CalculationTool[],3,FALSE))/VLOOKUP(C603,Tbl2_CalculationTool[],3,FALSE))</f>
        <v/>
      </c>
      <c r="J603" s="17"/>
      <c r="K603" s="17"/>
      <c r="L603" s="17"/>
      <c r="M603" s="17"/>
      <c r="N603" s="17"/>
      <c r="O603" s="17"/>
      <c r="P603" s="17"/>
    </row>
    <row r="604" spans="1:16" s="87" customFormat="1">
      <c r="A604" s="88" t="str">
        <f>IF('1. Datos de los empleados'!A605="","",'1. Datos de los empleados'!A605)</f>
        <v/>
      </c>
      <c r="B604" s="89" t="str">
        <f>IF('1. Datos de los empleados'!A605="","",'1. Datos de los empleados'!B605)</f>
        <v/>
      </c>
      <c r="C604" s="89" t="str">
        <f>IF('1. Datos de los empleados'!A605="","",'1. Datos de los empleados'!C605)</f>
        <v/>
      </c>
      <c r="D604" s="89" t="str">
        <f>IF('1. Datos de los empleados'!A605="","",'1. Datos de los empleados'!D605)</f>
        <v/>
      </c>
      <c r="E604" s="89" t="str">
        <f>IF('1. Datos de los empleados'!A605="","",'1. Datos de los empleados'!E605)</f>
        <v/>
      </c>
      <c r="F604" s="12" t="str">
        <f>IF('1. Datos de los empleados'!A605="","",'1. Datos de los empleados'!J605+'1. Datos de los empleados'!N605)</f>
        <v/>
      </c>
      <c r="G604" s="12" t="str">
        <f>IF('1. Datos de los empleados'!E605="","",'1. Datos de los empleados'!R605)</f>
        <v/>
      </c>
      <c r="H604" s="13" t="str">
        <f>IF(A604="","",'1. Datos de los empleados'!T605-VLOOKUP(C604,Tbl2_CalculationTool[],3,FALSE))</f>
        <v/>
      </c>
      <c r="I604" s="78" t="str">
        <f>IF(A604="","",('1. Datos de los empleados'!T605-VLOOKUP(C604,Tbl2_CalculationTool[],3,FALSE))/VLOOKUP(C604,Tbl2_CalculationTool[],3,FALSE))</f>
        <v/>
      </c>
      <c r="J604" s="17"/>
      <c r="K604" s="17"/>
      <c r="L604" s="17"/>
      <c r="M604" s="17"/>
      <c r="N604" s="17"/>
      <c r="O604" s="17"/>
      <c r="P604" s="17"/>
    </row>
    <row r="605" spans="1:16" s="87" customFormat="1">
      <c r="A605" s="88" t="str">
        <f>IF('1. Datos de los empleados'!A606="","",'1. Datos de los empleados'!A606)</f>
        <v/>
      </c>
      <c r="B605" s="89" t="str">
        <f>IF('1. Datos de los empleados'!A606="","",'1. Datos de los empleados'!B606)</f>
        <v/>
      </c>
      <c r="C605" s="89" t="str">
        <f>IF('1. Datos de los empleados'!A606="","",'1. Datos de los empleados'!C606)</f>
        <v/>
      </c>
      <c r="D605" s="89" t="str">
        <f>IF('1. Datos de los empleados'!A606="","",'1. Datos de los empleados'!D606)</f>
        <v/>
      </c>
      <c r="E605" s="89" t="str">
        <f>IF('1. Datos de los empleados'!A606="","",'1. Datos de los empleados'!E606)</f>
        <v/>
      </c>
      <c r="F605" s="12" t="str">
        <f>IF('1. Datos de los empleados'!A606="","",'1. Datos de los empleados'!J606+'1. Datos de los empleados'!N606)</f>
        <v/>
      </c>
      <c r="G605" s="12" t="str">
        <f>IF('1. Datos de los empleados'!E606="","",'1. Datos de los empleados'!R606)</f>
        <v/>
      </c>
      <c r="H605" s="13" t="str">
        <f>IF(A605="","",'1. Datos de los empleados'!T606-VLOOKUP(C605,Tbl2_CalculationTool[],3,FALSE))</f>
        <v/>
      </c>
      <c r="I605" s="78" t="str">
        <f>IF(A605="","",('1. Datos de los empleados'!T606-VLOOKUP(C605,Tbl2_CalculationTool[],3,FALSE))/VLOOKUP(C605,Tbl2_CalculationTool[],3,FALSE))</f>
        <v/>
      </c>
      <c r="J605" s="17"/>
      <c r="K605" s="17"/>
      <c r="L605" s="17"/>
      <c r="M605" s="17"/>
      <c r="N605" s="17"/>
      <c r="O605" s="17"/>
      <c r="P605" s="17"/>
    </row>
    <row r="606" spans="1:16" s="87" customFormat="1">
      <c r="A606" s="88" t="str">
        <f>IF('1. Datos de los empleados'!A607="","",'1. Datos de los empleados'!A607)</f>
        <v/>
      </c>
      <c r="B606" s="89" t="str">
        <f>IF('1. Datos de los empleados'!A607="","",'1. Datos de los empleados'!B607)</f>
        <v/>
      </c>
      <c r="C606" s="89" t="str">
        <f>IF('1. Datos de los empleados'!A607="","",'1. Datos de los empleados'!C607)</f>
        <v/>
      </c>
      <c r="D606" s="89" t="str">
        <f>IF('1. Datos de los empleados'!A607="","",'1. Datos de los empleados'!D607)</f>
        <v/>
      </c>
      <c r="E606" s="89" t="str">
        <f>IF('1. Datos de los empleados'!A607="","",'1. Datos de los empleados'!E607)</f>
        <v/>
      </c>
      <c r="F606" s="12" t="str">
        <f>IF('1. Datos de los empleados'!A607="","",'1. Datos de los empleados'!J607+'1. Datos de los empleados'!N607)</f>
        <v/>
      </c>
      <c r="G606" s="12" t="str">
        <f>IF('1. Datos de los empleados'!E607="","",'1. Datos de los empleados'!R607)</f>
        <v/>
      </c>
      <c r="H606" s="13" t="str">
        <f>IF(A606="","",'1. Datos de los empleados'!T607-VLOOKUP(C606,Tbl2_CalculationTool[],3,FALSE))</f>
        <v/>
      </c>
      <c r="I606" s="78" t="str">
        <f>IF(A606="","",('1. Datos de los empleados'!T607-VLOOKUP(C606,Tbl2_CalculationTool[],3,FALSE))/VLOOKUP(C606,Tbl2_CalculationTool[],3,FALSE))</f>
        <v/>
      </c>
      <c r="J606" s="17"/>
      <c r="K606" s="17"/>
      <c r="L606" s="17"/>
      <c r="M606" s="17"/>
      <c r="N606" s="17"/>
      <c r="O606" s="17"/>
      <c r="P606" s="17"/>
    </row>
    <row r="607" spans="1:16" s="87" customFormat="1">
      <c r="A607" s="88" t="str">
        <f>IF('1. Datos de los empleados'!A608="","",'1. Datos de los empleados'!A608)</f>
        <v/>
      </c>
      <c r="B607" s="89" t="str">
        <f>IF('1. Datos de los empleados'!A608="","",'1. Datos de los empleados'!B608)</f>
        <v/>
      </c>
      <c r="C607" s="89" t="str">
        <f>IF('1. Datos de los empleados'!A608="","",'1. Datos de los empleados'!C608)</f>
        <v/>
      </c>
      <c r="D607" s="89" t="str">
        <f>IF('1. Datos de los empleados'!A608="","",'1. Datos de los empleados'!D608)</f>
        <v/>
      </c>
      <c r="E607" s="89" t="str">
        <f>IF('1. Datos de los empleados'!A608="","",'1. Datos de los empleados'!E608)</f>
        <v/>
      </c>
      <c r="F607" s="12" t="str">
        <f>IF('1. Datos de los empleados'!A608="","",'1. Datos de los empleados'!J608+'1. Datos de los empleados'!N608)</f>
        <v/>
      </c>
      <c r="G607" s="12" t="str">
        <f>IF('1. Datos de los empleados'!E608="","",'1. Datos de los empleados'!R608)</f>
        <v/>
      </c>
      <c r="H607" s="13" t="str">
        <f>IF(A607="","",'1. Datos de los empleados'!T608-VLOOKUP(C607,Tbl2_CalculationTool[],3,FALSE))</f>
        <v/>
      </c>
      <c r="I607" s="78" t="str">
        <f>IF(A607="","",('1. Datos de los empleados'!T608-VLOOKUP(C607,Tbl2_CalculationTool[],3,FALSE))/VLOOKUP(C607,Tbl2_CalculationTool[],3,FALSE))</f>
        <v/>
      </c>
      <c r="J607" s="17"/>
      <c r="K607" s="17"/>
      <c r="L607" s="17"/>
      <c r="M607" s="17"/>
      <c r="N607" s="17"/>
      <c r="O607" s="17"/>
      <c r="P607" s="17"/>
    </row>
    <row r="608" spans="1:16" s="87" customFormat="1">
      <c r="A608" s="88" t="str">
        <f>IF('1. Datos de los empleados'!A609="","",'1. Datos de los empleados'!A609)</f>
        <v/>
      </c>
      <c r="B608" s="89" t="str">
        <f>IF('1. Datos de los empleados'!A609="","",'1. Datos de los empleados'!B609)</f>
        <v/>
      </c>
      <c r="C608" s="89" t="str">
        <f>IF('1. Datos de los empleados'!A609="","",'1. Datos de los empleados'!C609)</f>
        <v/>
      </c>
      <c r="D608" s="89" t="str">
        <f>IF('1. Datos de los empleados'!A609="","",'1. Datos de los empleados'!D609)</f>
        <v/>
      </c>
      <c r="E608" s="89" t="str">
        <f>IF('1. Datos de los empleados'!A609="","",'1. Datos de los empleados'!E609)</f>
        <v/>
      </c>
      <c r="F608" s="12" t="str">
        <f>IF('1. Datos de los empleados'!A609="","",'1. Datos de los empleados'!J609+'1. Datos de los empleados'!N609)</f>
        <v/>
      </c>
      <c r="G608" s="12" t="str">
        <f>IF('1. Datos de los empleados'!E609="","",'1. Datos de los empleados'!R609)</f>
        <v/>
      </c>
      <c r="H608" s="13" t="str">
        <f>IF(A608="","",'1. Datos de los empleados'!T609-VLOOKUP(C608,Tbl2_CalculationTool[],3,FALSE))</f>
        <v/>
      </c>
      <c r="I608" s="78" t="str">
        <f>IF(A608="","",('1. Datos de los empleados'!T609-VLOOKUP(C608,Tbl2_CalculationTool[],3,FALSE))/VLOOKUP(C608,Tbl2_CalculationTool[],3,FALSE))</f>
        <v/>
      </c>
      <c r="J608" s="17"/>
      <c r="K608" s="17"/>
      <c r="L608" s="17"/>
      <c r="M608" s="17"/>
      <c r="N608" s="17"/>
      <c r="O608" s="17"/>
      <c r="P608" s="17"/>
    </row>
    <row r="609" spans="1:16" s="87" customFormat="1">
      <c r="A609" s="88" t="str">
        <f>IF('1. Datos de los empleados'!A610="","",'1. Datos de los empleados'!A610)</f>
        <v/>
      </c>
      <c r="B609" s="89" t="str">
        <f>IF('1. Datos de los empleados'!A610="","",'1. Datos de los empleados'!B610)</f>
        <v/>
      </c>
      <c r="C609" s="89" t="str">
        <f>IF('1. Datos de los empleados'!A610="","",'1. Datos de los empleados'!C610)</f>
        <v/>
      </c>
      <c r="D609" s="89" t="str">
        <f>IF('1. Datos de los empleados'!A610="","",'1. Datos de los empleados'!D610)</f>
        <v/>
      </c>
      <c r="E609" s="89" t="str">
        <f>IF('1. Datos de los empleados'!A610="","",'1. Datos de los empleados'!E610)</f>
        <v/>
      </c>
      <c r="F609" s="12" t="str">
        <f>IF('1. Datos de los empleados'!A610="","",'1. Datos de los empleados'!J610+'1. Datos de los empleados'!N610)</f>
        <v/>
      </c>
      <c r="G609" s="12" t="str">
        <f>IF('1. Datos de los empleados'!E610="","",'1. Datos de los empleados'!R610)</f>
        <v/>
      </c>
      <c r="H609" s="13" t="str">
        <f>IF(A609="","",'1. Datos de los empleados'!T610-VLOOKUP(C609,Tbl2_CalculationTool[],3,FALSE))</f>
        <v/>
      </c>
      <c r="I609" s="78" t="str">
        <f>IF(A609="","",('1. Datos de los empleados'!T610-VLOOKUP(C609,Tbl2_CalculationTool[],3,FALSE))/VLOOKUP(C609,Tbl2_CalculationTool[],3,FALSE))</f>
        <v/>
      </c>
      <c r="J609" s="17"/>
      <c r="K609" s="17"/>
      <c r="L609" s="17"/>
      <c r="M609" s="17"/>
      <c r="N609" s="17"/>
      <c r="O609" s="17"/>
      <c r="P609" s="17"/>
    </row>
    <row r="610" spans="1:16" s="87" customFormat="1">
      <c r="A610" s="88" t="str">
        <f>IF('1. Datos de los empleados'!A611="","",'1. Datos de los empleados'!A611)</f>
        <v/>
      </c>
      <c r="B610" s="89" t="str">
        <f>IF('1. Datos de los empleados'!A611="","",'1. Datos de los empleados'!B611)</f>
        <v/>
      </c>
      <c r="C610" s="89" t="str">
        <f>IF('1. Datos de los empleados'!A611="","",'1. Datos de los empleados'!C611)</f>
        <v/>
      </c>
      <c r="D610" s="89" t="str">
        <f>IF('1. Datos de los empleados'!A611="","",'1. Datos de los empleados'!D611)</f>
        <v/>
      </c>
      <c r="E610" s="89" t="str">
        <f>IF('1. Datos de los empleados'!A611="","",'1. Datos de los empleados'!E611)</f>
        <v/>
      </c>
      <c r="F610" s="12" t="str">
        <f>IF('1. Datos de los empleados'!A611="","",'1. Datos de los empleados'!J611+'1. Datos de los empleados'!N611)</f>
        <v/>
      </c>
      <c r="G610" s="12" t="str">
        <f>IF('1. Datos de los empleados'!E611="","",'1. Datos de los empleados'!R611)</f>
        <v/>
      </c>
      <c r="H610" s="13" t="str">
        <f>IF(A610="","",'1. Datos de los empleados'!T611-VLOOKUP(C610,Tbl2_CalculationTool[],3,FALSE))</f>
        <v/>
      </c>
      <c r="I610" s="78" t="str">
        <f>IF(A610="","",('1. Datos de los empleados'!T611-VLOOKUP(C610,Tbl2_CalculationTool[],3,FALSE))/VLOOKUP(C610,Tbl2_CalculationTool[],3,FALSE))</f>
        <v/>
      </c>
      <c r="J610" s="17"/>
      <c r="K610" s="17"/>
      <c r="L610" s="17"/>
      <c r="M610" s="17"/>
      <c r="N610" s="17"/>
      <c r="O610" s="17"/>
      <c r="P610" s="17"/>
    </row>
    <row r="611" spans="1:16" s="87" customFormat="1">
      <c r="A611" s="88" t="str">
        <f>IF('1. Datos de los empleados'!A612="","",'1. Datos de los empleados'!A612)</f>
        <v/>
      </c>
      <c r="B611" s="89" t="str">
        <f>IF('1. Datos de los empleados'!A612="","",'1. Datos de los empleados'!B612)</f>
        <v/>
      </c>
      <c r="C611" s="89" t="str">
        <f>IF('1. Datos de los empleados'!A612="","",'1. Datos de los empleados'!C612)</f>
        <v/>
      </c>
      <c r="D611" s="89" t="str">
        <f>IF('1. Datos de los empleados'!A612="","",'1. Datos de los empleados'!D612)</f>
        <v/>
      </c>
      <c r="E611" s="89" t="str">
        <f>IF('1. Datos de los empleados'!A612="","",'1. Datos de los empleados'!E612)</f>
        <v/>
      </c>
      <c r="F611" s="12" t="str">
        <f>IF('1. Datos de los empleados'!A612="","",'1. Datos de los empleados'!J612+'1. Datos de los empleados'!N612)</f>
        <v/>
      </c>
      <c r="G611" s="12" t="str">
        <f>IF('1. Datos de los empleados'!E612="","",'1. Datos de los empleados'!R612)</f>
        <v/>
      </c>
      <c r="H611" s="13" t="str">
        <f>IF(A611="","",'1. Datos de los empleados'!T612-VLOOKUP(C611,Tbl2_CalculationTool[],3,FALSE))</f>
        <v/>
      </c>
      <c r="I611" s="78" t="str">
        <f>IF(A611="","",('1. Datos de los empleados'!T612-VLOOKUP(C611,Tbl2_CalculationTool[],3,FALSE))/VLOOKUP(C611,Tbl2_CalculationTool[],3,FALSE))</f>
        <v/>
      </c>
      <c r="J611" s="17"/>
      <c r="K611" s="17"/>
      <c r="L611" s="17"/>
      <c r="M611" s="17"/>
      <c r="N611" s="17"/>
      <c r="O611" s="17"/>
      <c r="P611" s="17"/>
    </row>
    <row r="612" spans="1:16" s="87" customFormat="1">
      <c r="A612" s="88" t="str">
        <f>IF('1. Datos de los empleados'!A613="","",'1. Datos de los empleados'!A613)</f>
        <v/>
      </c>
      <c r="B612" s="89" t="str">
        <f>IF('1. Datos de los empleados'!A613="","",'1. Datos de los empleados'!B613)</f>
        <v/>
      </c>
      <c r="C612" s="89" t="str">
        <f>IF('1. Datos de los empleados'!A613="","",'1. Datos de los empleados'!C613)</f>
        <v/>
      </c>
      <c r="D612" s="89" t="str">
        <f>IF('1. Datos de los empleados'!A613="","",'1. Datos de los empleados'!D613)</f>
        <v/>
      </c>
      <c r="E612" s="89" t="str">
        <f>IF('1. Datos de los empleados'!A613="","",'1. Datos de los empleados'!E613)</f>
        <v/>
      </c>
      <c r="F612" s="12" t="str">
        <f>IF('1. Datos de los empleados'!A613="","",'1. Datos de los empleados'!J613+'1. Datos de los empleados'!N613)</f>
        <v/>
      </c>
      <c r="G612" s="12" t="str">
        <f>IF('1. Datos de los empleados'!E613="","",'1. Datos de los empleados'!R613)</f>
        <v/>
      </c>
      <c r="H612" s="13" t="str">
        <f>IF(A612="","",'1. Datos de los empleados'!T613-VLOOKUP(C612,Tbl2_CalculationTool[],3,FALSE))</f>
        <v/>
      </c>
      <c r="I612" s="78" t="str">
        <f>IF(A612="","",('1. Datos de los empleados'!T613-VLOOKUP(C612,Tbl2_CalculationTool[],3,FALSE))/VLOOKUP(C612,Tbl2_CalculationTool[],3,FALSE))</f>
        <v/>
      </c>
      <c r="J612" s="17"/>
      <c r="K612" s="17"/>
      <c r="L612" s="17"/>
      <c r="M612" s="17"/>
      <c r="N612" s="17"/>
      <c r="O612" s="17"/>
      <c r="P612" s="17"/>
    </row>
    <row r="613" spans="1:16" s="87" customFormat="1">
      <c r="A613" s="88" t="str">
        <f>IF('1. Datos de los empleados'!A614="","",'1. Datos de los empleados'!A614)</f>
        <v/>
      </c>
      <c r="B613" s="89" t="str">
        <f>IF('1. Datos de los empleados'!A614="","",'1. Datos de los empleados'!B614)</f>
        <v/>
      </c>
      <c r="C613" s="89" t="str">
        <f>IF('1. Datos de los empleados'!A614="","",'1. Datos de los empleados'!C614)</f>
        <v/>
      </c>
      <c r="D613" s="89" t="str">
        <f>IF('1. Datos de los empleados'!A614="","",'1. Datos de los empleados'!D614)</f>
        <v/>
      </c>
      <c r="E613" s="89" t="str">
        <f>IF('1. Datos de los empleados'!A614="","",'1. Datos de los empleados'!E614)</f>
        <v/>
      </c>
      <c r="F613" s="12" t="str">
        <f>IF('1. Datos de los empleados'!A614="","",'1. Datos de los empleados'!J614+'1. Datos de los empleados'!N614)</f>
        <v/>
      </c>
      <c r="G613" s="12" t="str">
        <f>IF('1. Datos de los empleados'!E614="","",'1. Datos de los empleados'!R614)</f>
        <v/>
      </c>
      <c r="H613" s="13" t="str">
        <f>IF(A613="","",'1. Datos de los empleados'!T614-VLOOKUP(C613,Tbl2_CalculationTool[],3,FALSE))</f>
        <v/>
      </c>
      <c r="I613" s="78" t="str">
        <f>IF(A613="","",('1. Datos de los empleados'!T614-VLOOKUP(C613,Tbl2_CalculationTool[],3,FALSE))/VLOOKUP(C613,Tbl2_CalculationTool[],3,FALSE))</f>
        <v/>
      </c>
      <c r="J613" s="17"/>
      <c r="K613" s="17"/>
      <c r="L613" s="17"/>
      <c r="M613" s="17"/>
      <c r="N613" s="17"/>
      <c r="O613" s="17"/>
      <c r="P613" s="17"/>
    </row>
    <row r="614" spans="1:16" s="87" customFormat="1">
      <c r="A614" s="88" t="str">
        <f>IF('1. Datos de los empleados'!A615="","",'1. Datos de los empleados'!A615)</f>
        <v/>
      </c>
      <c r="B614" s="89" t="str">
        <f>IF('1. Datos de los empleados'!A615="","",'1. Datos de los empleados'!B615)</f>
        <v/>
      </c>
      <c r="C614" s="89" t="str">
        <f>IF('1. Datos de los empleados'!A615="","",'1. Datos de los empleados'!C615)</f>
        <v/>
      </c>
      <c r="D614" s="89" t="str">
        <f>IF('1. Datos de los empleados'!A615="","",'1. Datos de los empleados'!D615)</f>
        <v/>
      </c>
      <c r="E614" s="89" t="str">
        <f>IF('1. Datos de los empleados'!A615="","",'1. Datos de los empleados'!E615)</f>
        <v/>
      </c>
      <c r="F614" s="12" t="str">
        <f>IF('1. Datos de los empleados'!A615="","",'1. Datos de los empleados'!J615+'1. Datos de los empleados'!N615)</f>
        <v/>
      </c>
      <c r="G614" s="12" t="str">
        <f>IF('1. Datos de los empleados'!E615="","",'1. Datos de los empleados'!R615)</f>
        <v/>
      </c>
      <c r="H614" s="13" t="str">
        <f>IF(A614="","",'1. Datos de los empleados'!T615-VLOOKUP(C614,Tbl2_CalculationTool[],3,FALSE))</f>
        <v/>
      </c>
      <c r="I614" s="78" t="str">
        <f>IF(A614="","",('1. Datos de los empleados'!T615-VLOOKUP(C614,Tbl2_CalculationTool[],3,FALSE))/VLOOKUP(C614,Tbl2_CalculationTool[],3,FALSE))</f>
        <v/>
      </c>
      <c r="J614" s="17"/>
      <c r="K614" s="17"/>
      <c r="L614" s="17"/>
      <c r="M614" s="17"/>
      <c r="N614" s="17"/>
      <c r="O614" s="17"/>
      <c r="P614" s="17"/>
    </row>
    <row r="615" spans="1:16" s="87" customFormat="1">
      <c r="A615" s="88" t="str">
        <f>IF('1. Datos de los empleados'!A616="","",'1. Datos de los empleados'!A616)</f>
        <v/>
      </c>
      <c r="B615" s="89" t="str">
        <f>IF('1. Datos de los empleados'!A616="","",'1. Datos de los empleados'!B616)</f>
        <v/>
      </c>
      <c r="C615" s="89" t="str">
        <f>IF('1. Datos de los empleados'!A616="","",'1. Datos de los empleados'!C616)</f>
        <v/>
      </c>
      <c r="D615" s="89" t="str">
        <f>IF('1. Datos de los empleados'!A616="","",'1. Datos de los empleados'!D616)</f>
        <v/>
      </c>
      <c r="E615" s="89" t="str">
        <f>IF('1. Datos de los empleados'!A616="","",'1. Datos de los empleados'!E616)</f>
        <v/>
      </c>
      <c r="F615" s="12" t="str">
        <f>IF('1. Datos de los empleados'!A616="","",'1. Datos de los empleados'!J616+'1. Datos de los empleados'!N616)</f>
        <v/>
      </c>
      <c r="G615" s="12" t="str">
        <f>IF('1. Datos de los empleados'!E616="","",'1. Datos de los empleados'!R616)</f>
        <v/>
      </c>
      <c r="H615" s="13" t="str">
        <f>IF(A615="","",'1. Datos de los empleados'!T616-VLOOKUP(C615,Tbl2_CalculationTool[],3,FALSE))</f>
        <v/>
      </c>
      <c r="I615" s="78" t="str">
        <f>IF(A615="","",('1. Datos de los empleados'!T616-VLOOKUP(C615,Tbl2_CalculationTool[],3,FALSE))/VLOOKUP(C615,Tbl2_CalculationTool[],3,FALSE))</f>
        <v/>
      </c>
      <c r="J615" s="17"/>
      <c r="K615" s="17"/>
      <c r="L615" s="17"/>
      <c r="M615" s="17"/>
      <c r="N615" s="17"/>
      <c r="O615" s="17"/>
      <c r="P615" s="17"/>
    </row>
    <row r="616" spans="1:16" s="87" customFormat="1">
      <c r="A616" s="88" t="str">
        <f>IF('1. Datos de los empleados'!A617="","",'1. Datos de los empleados'!A617)</f>
        <v/>
      </c>
      <c r="B616" s="89" t="str">
        <f>IF('1. Datos de los empleados'!A617="","",'1. Datos de los empleados'!B617)</f>
        <v/>
      </c>
      <c r="C616" s="89" t="str">
        <f>IF('1. Datos de los empleados'!A617="","",'1. Datos de los empleados'!C617)</f>
        <v/>
      </c>
      <c r="D616" s="89" t="str">
        <f>IF('1. Datos de los empleados'!A617="","",'1. Datos de los empleados'!D617)</f>
        <v/>
      </c>
      <c r="E616" s="89" t="str">
        <f>IF('1. Datos de los empleados'!A617="","",'1. Datos de los empleados'!E617)</f>
        <v/>
      </c>
      <c r="F616" s="12" t="str">
        <f>IF('1. Datos de los empleados'!A617="","",'1. Datos de los empleados'!J617+'1. Datos de los empleados'!N617)</f>
        <v/>
      </c>
      <c r="G616" s="12" t="str">
        <f>IF('1. Datos de los empleados'!E617="","",'1. Datos de los empleados'!R617)</f>
        <v/>
      </c>
      <c r="H616" s="13" t="str">
        <f>IF(A616="","",'1. Datos de los empleados'!T617-VLOOKUP(C616,Tbl2_CalculationTool[],3,FALSE))</f>
        <v/>
      </c>
      <c r="I616" s="78" t="str">
        <f>IF(A616="","",('1. Datos de los empleados'!T617-VLOOKUP(C616,Tbl2_CalculationTool[],3,FALSE))/VLOOKUP(C616,Tbl2_CalculationTool[],3,FALSE))</f>
        <v/>
      </c>
      <c r="J616" s="17"/>
      <c r="K616" s="17"/>
      <c r="L616" s="17"/>
      <c r="M616" s="17"/>
      <c r="N616" s="17"/>
      <c r="O616" s="17"/>
      <c r="P616" s="17"/>
    </row>
    <row r="617" spans="1:16" s="87" customFormat="1">
      <c r="A617" s="88" t="str">
        <f>IF('1. Datos de los empleados'!A618="","",'1. Datos de los empleados'!A618)</f>
        <v/>
      </c>
      <c r="B617" s="89" t="str">
        <f>IF('1. Datos de los empleados'!A618="","",'1. Datos de los empleados'!B618)</f>
        <v/>
      </c>
      <c r="C617" s="89" t="str">
        <f>IF('1. Datos de los empleados'!A618="","",'1. Datos de los empleados'!C618)</f>
        <v/>
      </c>
      <c r="D617" s="89" t="str">
        <f>IF('1. Datos de los empleados'!A618="","",'1. Datos de los empleados'!D618)</f>
        <v/>
      </c>
      <c r="E617" s="89" t="str">
        <f>IF('1. Datos de los empleados'!A618="","",'1. Datos de los empleados'!E618)</f>
        <v/>
      </c>
      <c r="F617" s="12" t="str">
        <f>IF('1. Datos de los empleados'!A618="","",'1. Datos de los empleados'!J618+'1. Datos de los empleados'!N618)</f>
        <v/>
      </c>
      <c r="G617" s="12" t="str">
        <f>IF('1. Datos de los empleados'!E618="","",'1. Datos de los empleados'!R618)</f>
        <v/>
      </c>
      <c r="H617" s="13" t="str">
        <f>IF(A617="","",'1. Datos de los empleados'!T618-VLOOKUP(C617,Tbl2_CalculationTool[],3,FALSE))</f>
        <v/>
      </c>
      <c r="I617" s="78" t="str">
        <f>IF(A617="","",('1. Datos de los empleados'!T618-VLOOKUP(C617,Tbl2_CalculationTool[],3,FALSE))/VLOOKUP(C617,Tbl2_CalculationTool[],3,FALSE))</f>
        <v/>
      </c>
      <c r="J617" s="17"/>
      <c r="K617" s="17"/>
      <c r="L617" s="17"/>
      <c r="M617" s="17"/>
      <c r="N617" s="17"/>
      <c r="O617" s="17"/>
      <c r="P617" s="17"/>
    </row>
    <row r="618" spans="1:16" s="87" customFormat="1">
      <c r="A618" s="88" t="str">
        <f>IF('1. Datos de los empleados'!A619="","",'1. Datos de los empleados'!A619)</f>
        <v/>
      </c>
      <c r="B618" s="89" t="str">
        <f>IF('1. Datos de los empleados'!A619="","",'1. Datos de los empleados'!B619)</f>
        <v/>
      </c>
      <c r="C618" s="89" t="str">
        <f>IF('1. Datos de los empleados'!A619="","",'1. Datos de los empleados'!C619)</f>
        <v/>
      </c>
      <c r="D618" s="89" t="str">
        <f>IF('1. Datos de los empleados'!A619="","",'1. Datos de los empleados'!D619)</f>
        <v/>
      </c>
      <c r="E618" s="89" t="str">
        <f>IF('1. Datos de los empleados'!A619="","",'1. Datos de los empleados'!E619)</f>
        <v/>
      </c>
      <c r="F618" s="12" t="str">
        <f>IF('1. Datos de los empleados'!A619="","",'1. Datos de los empleados'!J619+'1. Datos de los empleados'!N619)</f>
        <v/>
      </c>
      <c r="G618" s="12" t="str">
        <f>IF('1. Datos de los empleados'!E619="","",'1. Datos de los empleados'!R619)</f>
        <v/>
      </c>
      <c r="H618" s="13" t="str">
        <f>IF(A618="","",'1. Datos de los empleados'!T619-VLOOKUP(C618,Tbl2_CalculationTool[],3,FALSE))</f>
        <v/>
      </c>
      <c r="I618" s="78" t="str">
        <f>IF(A618="","",('1. Datos de los empleados'!T619-VLOOKUP(C618,Tbl2_CalculationTool[],3,FALSE))/VLOOKUP(C618,Tbl2_CalculationTool[],3,FALSE))</f>
        <v/>
      </c>
      <c r="J618" s="17"/>
      <c r="K618" s="17"/>
      <c r="L618" s="17"/>
      <c r="M618" s="17"/>
      <c r="N618" s="17"/>
      <c r="O618" s="17"/>
      <c r="P618" s="17"/>
    </row>
    <row r="619" spans="1:16" s="87" customFormat="1">
      <c r="A619" s="88" t="str">
        <f>IF('1. Datos de los empleados'!A620="","",'1. Datos de los empleados'!A620)</f>
        <v/>
      </c>
      <c r="B619" s="89" t="str">
        <f>IF('1. Datos de los empleados'!A620="","",'1. Datos de los empleados'!B620)</f>
        <v/>
      </c>
      <c r="C619" s="89" t="str">
        <f>IF('1. Datos de los empleados'!A620="","",'1. Datos de los empleados'!C620)</f>
        <v/>
      </c>
      <c r="D619" s="89" t="str">
        <f>IF('1. Datos de los empleados'!A620="","",'1. Datos de los empleados'!D620)</f>
        <v/>
      </c>
      <c r="E619" s="89" t="str">
        <f>IF('1. Datos de los empleados'!A620="","",'1. Datos de los empleados'!E620)</f>
        <v/>
      </c>
      <c r="F619" s="12" t="str">
        <f>IF('1. Datos de los empleados'!A620="","",'1. Datos de los empleados'!J620+'1. Datos de los empleados'!N620)</f>
        <v/>
      </c>
      <c r="G619" s="12" t="str">
        <f>IF('1. Datos de los empleados'!E620="","",'1. Datos de los empleados'!R620)</f>
        <v/>
      </c>
      <c r="H619" s="13" t="str">
        <f>IF(A619="","",'1. Datos de los empleados'!T620-VLOOKUP(C619,Tbl2_CalculationTool[],3,FALSE))</f>
        <v/>
      </c>
      <c r="I619" s="78" t="str">
        <f>IF(A619="","",('1. Datos de los empleados'!T620-VLOOKUP(C619,Tbl2_CalculationTool[],3,FALSE))/VLOOKUP(C619,Tbl2_CalculationTool[],3,FALSE))</f>
        <v/>
      </c>
      <c r="J619" s="17"/>
      <c r="K619" s="17"/>
      <c r="L619" s="17"/>
      <c r="M619" s="17"/>
      <c r="N619" s="17"/>
      <c r="O619" s="17"/>
      <c r="P619" s="17"/>
    </row>
    <row r="620" spans="1:16" s="87" customFormat="1">
      <c r="A620" s="88" t="str">
        <f>IF('1. Datos de los empleados'!A621="","",'1. Datos de los empleados'!A621)</f>
        <v/>
      </c>
      <c r="B620" s="89" t="str">
        <f>IF('1. Datos de los empleados'!A621="","",'1. Datos de los empleados'!B621)</f>
        <v/>
      </c>
      <c r="C620" s="89" t="str">
        <f>IF('1. Datos de los empleados'!A621="","",'1. Datos de los empleados'!C621)</f>
        <v/>
      </c>
      <c r="D620" s="89" t="str">
        <f>IF('1. Datos de los empleados'!A621="","",'1. Datos de los empleados'!D621)</f>
        <v/>
      </c>
      <c r="E620" s="89" t="str">
        <f>IF('1. Datos de los empleados'!A621="","",'1. Datos de los empleados'!E621)</f>
        <v/>
      </c>
      <c r="F620" s="12" t="str">
        <f>IF('1. Datos de los empleados'!A621="","",'1. Datos de los empleados'!J621+'1. Datos de los empleados'!N621)</f>
        <v/>
      </c>
      <c r="G620" s="12" t="str">
        <f>IF('1. Datos de los empleados'!E621="","",'1. Datos de los empleados'!R621)</f>
        <v/>
      </c>
      <c r="H620" s="13" t="str">
        <f>IF(A620="","",'1. Datos de los empleados'!T621-VLOOKUP(C620,Tbl2_CalculationTool[],3,FALSE))</f>
        <v/>
      </c>
      <c r="I620" s="78" t="str">
        <f>IF(A620="","",('1. Datos de los empleados'!T621-VLOOKUP(C620,Tbl2_CalculationTool[],3,FALSE))/VLOOKUP(C620,Tbl2_CalculationTool[],3,FALSE))</f>
        <v/>
      </c>
      <c r="J620" s="17"/>
      <c r="K620" s="17"/>
      <c r="L620" s="17"/>
      <c r="M620" s="17"/>
      <c r="N620" s="17"/>
      <c r="O620" s="17"/>
      <c r="P620" s="17"/>
    </row>
    <row r="621" spans="1:16" s="87" customFormat="1">
      <c r="A621" s="88" t="str">
        <f>IF('1. Datos de los empleados'!A622="","",'1. Datos de los empleados'!A622)</f>
        <v/>
      </c>
      <c r="B621" s="89" t="str">
        <f>IF('1. Datos de los empleados'!A622="","",'1. Datos de los empleados'!B622)</f>
        <v/>
      </c>
      <c r="C621" s="89" t="str">
        <f>IF('1. Datos de los empleados'!A622="","",'1. Datos de los empleados'!C622)</f>
        <v/>
      </c>
      <c r="D621" s="89" t="str">
        <f>IF('1. Datos de los empleados'!A622="","",'1. Datos de los empleados'!D622)</f>
        <v/>
      </c>
      <c r="E621" s="89" t="str">
        <f>IF('1. Datos de los empleados'!A622="","",'1. Datos de los empleados'!E622)</f>
        <v/>
      </c>
      <c r="F621" s="12" t="str">
        <f>IF('1. Datos de los empleados'!A622="","",'1. Datos de los empleados'!J622+'1. Datos de los empleados'!N622)</f>
        <v/>
      </c>
      <c r="G621" s="12" t="str">
        <f>IF('1. Datos de los empleados'!E622="","",'1. Datos de los empleados'!R622)</f>
        <v/>
      </c>
      <c r="H621" s="13" t="str">
        <f>IF(A621="","",'1. Datos de los empleados'!T622-VLOOKUP(C621,Tbl2_CalculationTool[],3,FALSE))</f>
        <v/>
      </c>
      <c r="I621" s="78" t="str">
        <f>IF(A621="","",('1. Datos de los empleados'!T622-VLOOKUP(C621,Tbl2_CalculationTool[],3,FALSE))/VLOOKUP(C621,Tbl2_CalculationTool[],3,FALSE))</f>
        <v/>
      </c>
      <c r="J621" s="17"/>
      <c r="K621" s="17"/>
      <c r="L621" s="17"/>
      <c r="M621" s="17"/>
      <c r="N621" s="17"/>
      <c r="O621" s="17"/>
      <c r="P621" s="17"/>
    </row>
    <row r="622" spans="1:16" s="87" customFormat="1">
      <c r="A622" s="88" t="str">
        <f>IF('1. Datos de los empleados'!A623="","",'1. Datos de los empleados'!A623)</f>
        <v/>
      </c>
      <c r="B622" s="89" t="str">
        <f>IF('1. Datos de los empleados'!A623="","",'1. Datos de los empleados'!B623)</f>
        <v/>
      </c>
      <c r="C622" s="89" t="str">
        <f>IF('1. Datos de los empleados'!A623="","",'1. Datos de los empleados'!C623)</f>
        <v/>
      </c>
      <c r="D622" s="89" t="str">
        <f>IF('1. Datos de los empleados'!A623="","",'1. Datos de los empleados'!D623)</f>
        <v/>
      </c>
      <c r="E622" s="89" t="str">
        <f>IF('1. Datos de los empleados'!A623="","",'1. Datos de los empleados'!E623)</f>
        <v/>
      </c>
      <c r="F622" s="12" t="str">
        <f>IF('1. Datos de los empleados'!A623="","",'1. Datos de los empleados'!J623+'1. Datos de los empleados'!N623)</f>
        <v/>
      </c>
      <c r="G622" s="12" t="str">
        <f>IF('1. Datos de los empleados'!E623="","",'1. Datos de los empleados'!R623)</f>
        <v/>
      </c>
      <c r="H622" s="13" t="str">
        <f>IF(A622="","",'1. Datos de los empleados'!T623-VLOOKUP(C622,Tbl2_CalculationTool[],3,FALSE))</f>
        <v/>
      </c>
      <c r="I622" s="78" t="str">
        <f>IF(A622="","",('1. Datos de los empleados'!T623-VLOOKUP(C622,Tbl2_CalculationTool[],3,FALSE))/VLOOKUP(C622,Tbl2_CalculationTool[],3,FALSE))</f>
        <v/>
      </c>
      <c r="J622" s="17"/>
      <c r="K622" s="17"/>
      <c r="L622" s="17"/>
      <c r="M622" s="17"/>
      <c r="N622" s="17"/>
      <c r="O622" s="17"/>
      <c r="P622" s="17"/>
    </row>
    <row r="623" spans="1:16" s="87" customFormat="1">
      <c r="A623" s="88" t="str">
        <f>IF('1. Datos de los empleados'!A624="","",'1. Datos de los empleados'!A624)</f>
        <v/>
      </c>
      <c r="B623" s="89" t="str">
        <f>IF('1. Datos de los empleados'!A624="","",'1. Datos de los empleados'!B624)</f>
        <v/>
      </c>
      <c r="C623" s="89" t="str">
        <f>IF('1. Datos de los empleados'!A624="","",'1. Datos de los empleados'!C624)</f>
        <v/>
      </c>
      <c r="D623" s="89" t="str">
        <f>IF('1. Datos de los empleados'!A624="","",'1. Datos de los empleados'!D624)</f>
        <v/>
      </c>
      <c r="E623" s="89" t="str">
        <f>IF('1. Datos de los empleados'!A624="","",'1. Datos de los empleados'!E624)</f>
        <v/>
      </c>
      <c r="F623" s="12" t="str">
        <f>IF('1. Datos de los empleados'!A624="","",'1. Datos de los empleados'!J624+'1. Datos de los empleados'!N624)</f>
        <v/>
      </c>
      <c r="G623" s="12" t="str">
        <f>IF('1. Datos de los empleados'!E624="","",'1. Datos de los empleados'!R624)</f>
        <v/>
      </c>
      <c r="H623" s="13" t="str">
        <f>IF(A623="","",'1. Datos de los empleados'!T624-VLOOKUP(C623,Tbl2_CalculationTool[],3,FALSE))</f>
        <v/>
      </c>
      <c r="I623" s="78" t="str">
        <f>IF(A623="","",('1. Datos de los empleados'!T624-VLOOKUP(C623,Tbl2_CalculationTool[],3,FALSE))/VLOOKUP(C623,Tbl2_CalculationTool[],3,FALSE))</f>
        <v/>
      </c>
      <c r="J623" s="17"/>
      <c r="K623" s="17"/>
      <c r="L623" s="17"/>
      <c r="M623" s="17"/>
      <c r="N623" s="17"/>
      <c r="O623" s="17"/>
      <c r="P623" s="17"/>
    </row>
    <row r="624" spans="1:16" s="87" customFormat="1">
      <c r="A624" s="88" t="str">
        <f>IF('1. Datos de los empleados'!A625="","",'1. Datos de los empleados'!A625)</f>
        <v/>
      </c>
      <c r="B624" s="89" t="str">
        <f>IF('1. Datos de los empleados'!A625="","",'1. Datos de los empleados'!B625)</f>
        <v/>
      </c>
      <c r="C624" s="89" t="str">
        <f>IF('1. Datos de los empleados'!A625="","",'1. Datos de los empleados'!C625)</f>
        <v/>
      </c>
      <c r="D624" s="89" t="str">
        <f>IF('1. Datos de los empleados'!A625="","",'1. Datos de los empleados'!D625)</f>
        <v/>
      </c>
      <c r="E624" s="89" t="str">
        <f>IF('1. Datos de los empleados'!A625="","",'1. Datos de los empleados'!E625)</f>
        <v/>
      </c>
      <c r="F624" s="12" t="str">
        <f>IF('1. Datos de los empleados'!A625="","",'1. Datos de los empleados'!J625+'1. Datos de los empleados'!N625)</f>
        <v/>
      </c>
      <c r="G624" s="12" t="str">
        <f>IF('1. Datos de los empleados'!E625="","",'1. Datos de los empleados'!R625)</f>
        <v/>
      </c>
      <c r="H624" s="13" t="str">
        <f>IF(A624="","",'1. Datos de los empleados'!T625-VLOOKUP(C624,Tbl2_CalculationTool[],3,FALSE))</f>
        <v/>
      </c>
      <c r="I624" s="78" t="str">
        <f>IF(A624="","",('1. Datos de los empleados'!T625-VLOOKUP(C624,Tbl2_CalculationTool[],3,FALSE))/VLOOKUP(C624,Tbl2_CalculationTool[],3,FALSE))</f>
        <v/>
      </c>
      <c r="J624" s="17"/>
      <c r="K624" s="17"/>
      <c r="L624" s="17"/>
      <c r="M624" s="17"/>
      <c r="N624" s="17"/>
      <c r="O624" s="17"/>
      <c r="P624" s="17"/>
    </row>
    <row r="625" spans="1:16" s="87" customFormat="1">
      <c r="A625" s="88" t="str">
        <f>IF('1. Datos de los empleados'!A626="","",'1. Datos de los empleados'!A626)</f>
        <v/>
      </c>
      <c r="B625" s="89" t="str">
        <f>IF('1. Datos de los empleados'!A626="","",'1. Datos de los empleados'!B626)</f>
        <v/>
      </c>
      <c r="C625" s="89" t="str">
        <f>IF('1. Datos de los empleados'!A626="","",'1. Datos de los empleados'!C626)</f>
        <v/>
      </c>
      <c r="D625" s="89" t="str">
        <f>IF('1. Datos de los empleados'!A626="","",'1. Datos de los empleados'!D626)</f>
        <v/>
      </c>
      <c r="E625" s="89" t="str">
        <f>IF('1. Datos de los empleados'!A626="","",'1. Datos de los empleados'!E626)</f>
        <v/>
      </c>
      <c r="F625" s="12" t="str">
        <f>IF('1. Datos de los empleados'!A626="","",'1. Datos de los empleados'!J626+'1. Datos de los empleados'!N626)</f>
        <v/>
      </c>
      <c r="G625" s="12" t="str">
        <f>IF('1. Datos de los empleados'!E626="","",'1. Datos de los empleados'!R626)</f>
        <v/>
      </c>
      <c r="H625" s="13" t="str">
        <f>IF(A625="","",'1. Datos de los empleados'!T626-VLOOKUP(C625,Tbl2_CalculationTool[],3,FALSE))</f>
        <v/>
      </c>
      <c r="I625" s="78" t="str">
        <f>IF(A625="","",('1. Datos de los empleados'!T626-VLOOKUP(C625,Tbl2_CalculationTool[],3,FALSE))/VLOOKUP(C625,Tbl2_CalculationTool[],3,FALSE))</f>
        <v/>
      </c>
      <c r="J625" s="17"/>
      <c r="K625" s="17"/>
      <c r="L625" s="17"/>
      <c r="M625" s="17"/>
      <c r="N625" s="17"/>
      <c r="O625" s="17"/>
      <c r="P625" s="17"/>
    </row>
    <row r="626" spans="1:16" s="87" customFormat="1">
      <c r="A626" s="88" t="str">
        <f>IF('1. Datos de los empleados'!A627="","",'1. Datos de los empleados'!A627)</f>
        <v/>
      </c>
      <c r="B626" s="89" t="str">
        <f>IF('1. Datos de los empleados'!A627="","",'1. Datos de los empleados'!B627)</f>
        <v/>
      </c>
      <c r="C626" s="89" t="str">
        <f>IF('1. Datos de los empleados'!A627="","",'1. Datos de los empleados'!C627)</f>
        <v/>
      </c>
      <c r="D626" s="89" t="str">
        <f>IF('1. Datos de los empleados'!A627="","",'1. Datos de los empleados'!D627)</f>
        <v/>
      </c>
      <c r="E626" s="89" t="str">
        <f>IF('1. Datos de los empleados'!A627="","",'1. Datos de los empleados'!E627)</f>
        <v/>
      </c>
      <c r="F626" s="12" t="str">
        <f>IF('1. Datos de los empleados'!A627="","",'1. Datos de los empleados'!J627+'1. Datos de los empleados'!N627)</f>
        <v/>
      </c>
      <c r="G626" s="12" t="str">
        <f>IF('1. Datos de los empleados'!E627="","",'1. Datos de los empleados'!R627)</f>
        <v/>
      </c>
      <c r="H626" s="13" t="str">
        <f>IF(A626="","",'1. Datos de los empleados'!T627-VLOOKUP(C626,Tbl2_CalculationTool[],3,FALSE))</f>
        <v/>
      </c>
      <c r="I626" s="78" t="str">
        <f>IF(A626="","",('1. Datos de los empleados'!T627-VLOOKUP(C626,Tbl2_CalculationTool[],3,FALSE))/VLOOKUP(C626,Tbl2_CalculationTool[],3,FALSE))</f>
        <v/>
      </c>
      <c r="J626" s="17"/>
      <c r="K626" s="17"/>
      <c r="L626" s="17"/>
      <c r="M626" s="17"/>
      <c r="N626" s="17"/>
      <c r="O626" s="17"/>
      <c r="P626" s="17"/>
    </row>
    <row r="627" spans="1:16" s="87" customFormat="1">
      <c r="A627" s="88" t="str">
        <f>IF('1. Datos de los empleados'!A628="","",'1. Datos de los empleados'!A628)</f>
        <v/>
      </c>
      <c r="B627" s="89" t="str">
        <f>IF('1. Datos de los empleados'!A628="","",'1. Datos de los empleados'!B628)</f>
        <v/>
      </c>
      <c r="C627" s="89" t="str">
        <f>IF('1. Datos de los empleados'!A628="","",'1. Datos de los empleados'!C628)</f>
        <v/>
      </c>
      <c r="D627" s="89" t="str">
        <f>IF('1. Datos de los empleados'!A628="","",'1. Datos de los empleados'!D628)</f>
        <v/>
      </c>
      <c r="E627" s="89" t="str">
        <f>IF('1. Datos de los empleados'!A628="","",'1. Datos de los empleados'!E628)</f>
        <v/>
      </c>
      <c r="F627" s="12" t="str">
        <f>IF('1. Datos de los empleados'!A628="","",'1. Datos de los empleados'!J628+'1. Datos de los empleados'!N628)</f>
        <v/>
      </c>
      <c r="G627" s="12" t="str">
        <f>IF('1. Datos de los empleados'!E628="","",'1. Datos de los empleados'!R628)</f>
        <v/>
      </c>
      <c r="H627" s="13" t="str">
        <f>IF(A627="","",'1. Datos de los empleados'!T628-VLOOKUP(C627,Tbl2_CalculationTool[],3,FALSE))</f>
        <v/>
      </c>
      <c r="I627" s="78" t="str">
        <f>IF(A627="","",('1. Datos de los empleados'!T628-VLOOKUP(C627,Tbl2_CalculationTool[],3,FALSE))/VLOOKUP(C627,Tbl2_CalculationTool[],3,FALSE))</f>
        <v/>
      </c>
      <c r="J627" s="17"/>
      <c r="K627" s="17"/>
      <c r="L627" s="17"/>
      <c r="M627" s="17"/>
      <c r="N627" s="17"/>
      <c r="O627" s="17"/>
      <c r="P627" s="17"/>
    </row>
    <row r="628" spans="1:16" s="87" customFormat="1">
      <c r="A628" s="88" t="str">
        <f>IF('1. Datos de los empleados'!A629="","",'1. Datos de los empleados'!A629)</f>
        <v/>
      </c>
      <c r="B628" s="89" t="str">
        <f>IF('1. Datos de los empleados'!A629="","",'1. Datos de los empleados'!B629)</f>
        <v/>
      </c>
      <c r="C628" s="89" t="str">
        <f>IF('1. Datos de los empleados'!A629="","",'1. Datos de los empleados'!C629)</f>
        <v/>
      </c>
      <c r="D628" s="89" t="str">
        <f>IF('1. Datos de los empleados'!A629="","",'1. Datos de los empleados'!D629)</f>
        <v/>
      </c>
      <c r="E628" s="89" t="str">
        <f>IF('1. Datos de los empleados'!A629="","",'1. Datos de los empleados'!E629)</f>
        <v/>
      </c>
      <c r="F628" s="12" t="str">
        <f>IF('1. Datos de los empleados'!A629="","",'1. Datos de los empleados'!J629+'1. Datos de los empleados'!N629)</f>
        <v/>
      </c>
      <c r="G628" s="12" t="str">
        <f>IF('1. Datos de los empleados'!E629="","",'1. Datos de los empleados'!R629)</f>
        <v/>
      </c>
      <c r="H628" s="13" t="str">
        <f>IF(A628="","",'1. Datos de los empleados'!T629-VLOOKUP(C628,Tbl2_CalculationTool[],3,FALSE))</f>
        <v/>
      </c>
      <c r="I628" s="78" t="str">
        <f>IF(A628="","",('1. Datos de los empleados'!T629-VLOOKUP(C628,Tbl2_CalculationTool[],3,FALSE))/VLOOKUP(C628,Tbl2_CalculationTool[],3,FALSE))</f>
        <v/>
      </c>
      <c r="J628" s="17"/>
      <c r="K628" s="17"/>
      <c r="L628" s="17"/>
      <c r="M628" s="17"/>
      <c r="N628" s="17"/>
      <c r="O628" s="17"/>
      <c r="P628" s="17"/>
    </row>
    <row r="629" spans="1:16" s="87" customFormat="1">
      <c r="A629" s="88" t="str">
        <f>IF('1. Datos de los empleados'!A630="","",'1. Datos de los empleados'!A630)</f>
        <v/>
      </c>
      <c r="B629" s="89" t="str">
        <f>IF('1. Datos de los empleados'!A630="","",'1. Datos de los empleados'!B630)</f>
        <v/>
      </c>
      <c r="C629" s="89" t="str">
        <f>IF('1. Datos de los empleados'!A630="","",'1. Datos de los empleados'!C630)</f>
        <v/>
      </c>
      <c r="D629" s="89" t="str">
        <f>IF('1. Datos de los empleados'!A630="","",'1. Datos de los empleados'!D630)</f>
        <v/>
      </c>
      <c r="E629" s="89" t="str">
        <f>IF('1. Datos de los empleados'!A630="","",'1. Datos de los empleados'!E630)</f>
        <v/>
      </c>
      <c r="F629" s="12" t="str">
        <f>IF('1. Datos de los empleados'!A630="","",'1. Datos de los empleados'!J630+'1. Datos de los empleados'!N630)</f>
        <v/>
      </c>
      <c r="G629" s="12" t="str">
        <f>IF('1. Datos de los empleados'!E630="","",'1. Datos de los empleados'!R630)</f>
        <v/>
      </c>
      <c r="H629" s="13" t="str">
        <f>IF(A629="","",'1. Datos de los empleados'!T630-VLOOKUP(C629,Tbl2_CalculationTool[],3,FALSE))</f>
        <v/>
      </c>
      <c r="I629" s="78" t="str">
        <f>IF(A629="","",('1. Datos de los empleados'!T630-VLOOKUP(C629,Tbl2_CalculationTool[],3,FALSE))/VLOOKUP(C629,Tbl2_CalculationTool[],3,FALSE))</f>
        <v/>
      </c>
      <c r="J629" s="17"/>
      <c r="K629" s="17"/>
      <c r="L629" s="17"/>
      <c r="M629" s="17"/>
      <c r="N629" s="17"/>
      <c r="O629" s="17"/>
      <c r="P629" s="17"/>
    </row>
    <row r="630" spans="1:16" s="87" customFormat="1">
      <c r="A630" s="88" t="str">
        <f>IF('1. Datos de los empleados'!A631="","",'1. Datos de los empleados'!A631)</f>
        <v/>
      </c>
      <c r="B630" s="89" t="str">
        <f>IF('1. Datos de los empleados'!A631="","",'1. Datos de los empleados'!B631)</f>
        <v/>
      </c>
      <c r="C630" s="89" t="str">
        <f>IF('1. Datos de los empleados'!A631="","",'1. Datos de los empleados'!C631)</f>
        <v/>
      </c>
      <c r="D630" s="89" t="str">
        <f>IF('1. Datos de los empleados'!A631="","",'1. Datos de los empleados'!D631)</f>
        <v/>
      </c>
      <c r="E630" s="89" t="str">
        <f>IF('1. Datos de los empleados'!A631="","",'1. Datos de los empleados'!E631)</f>
        <v/>
      </c>
      <c r="F630" s="12" t="str">
        <f>IF('1. Datos de los empleados'!A631="","",'1. Datos de los empleados'!J631+'1. Datos de los empleados'!N631)</f>
        <v/>
      </c>
      <c r="G630" s="12" t="str">
        <f>IF('1. Datos de los empleados'!E631="","",'1. Datos de los empleados'!R631)</f>
        <v/>
      </c>
      <c r="H630" s="13" t="str">
        <f>IF(A630="","",'1. Datos de los empleados'!T631-VLOOKUP(C630,Tbl2_CalculationTool[],3,FALSE))</f>
        <v/>
      </c>
      <c r="I630" s="78" t="str">
        <f>IF(A630="","",('1. Datos de los empleados'!T631-VLOOKUP(C630,Tbl2_CalculationTool[],3,FALSE))/VLOOKUP(C630,Tbl2_CalculationTool[],3,FALSE))</f>
        <v/>
      </c>
      <c r="J630" s="17"/>
      <c r="K630" s="17"/>
      <c r="L630" s="17"/>
      <c r="M630" s="17"/>
      <c r="N630" s="17"/>
      <c r="O630" s="17"/>
      <c r="P630" s="17"/>
    </row>
    <row r="631" spans="1:16" s="87" customFormat="1">
      <c r="A631" s="88" t="str">
        <f>IF('1. Datos de los empleados'!A632="","",'1. Datos de los empleados'!A632)</f>
        <v/>
      </c>
      <c r="B631" s="89" t="str">
        <f>IF('1. Datos de los empleados'!A632="","",'1. Datos de los empleados'!B632)</f>
        <v/>
      </c>
      <c r="C631" s="89" t="str">
        <f>IF('1. Datos de los empleados'!A632="","",'1. Datos de los empleados'!C632)</f>
        <v/>
      </c>
      <c r="D631" s="89" t="str">
        <f>IF('1. Datos de los empleados'!A632="","",'1. Datos de los empleados'!D632)</f>
        <v/>
      </c>
      <c r="E631" s="89" t="str">
        <f>IF('1. Datos de los empleados'!A632="","",'1. Datos de los empleados'!E632)</f>
        <v/>
      </c>
      <c r="F631" s="12" t="str">
        <f>IF('1. Datos de los empleados'!A632="","",'1. Datos de los empleados'!J632+'1. Datos de los empleados'!N632)</f>
        <v/>
      </c>
      <c r="G631" s="12" t="str">
        <f>IF('1. Datos de los empleados'!E632="","",'1. Datos de los empleados'!R632)</f>
        <v/>
      </c>
      <c r="H631" s="13" t="str">
        <f>IF(A631="","",'1. Datos de los empleados'!T632-VLOOKUP(C631,Tbl2_CalculationTool[],3,FALSE))</f>
        <v/>
      </c>
      <c r="I631" s="78" t="str">
        <f>IF(A631="","",('1. Datos de los empleados'!T632-VLOOKUP(C631,Tbl2_CalculationTool[],3,FALSE))/VLOOKUP(C631,Tbl2_CalculationTool[],3,FALSE))</f>
        <v/>
      </c>
      <c r="J631" s="17"/>
      <c r="K631" s="17"/>
      <c r="L631" s="17"/>
      <c r="M631" s="17"/>
      <c r="N631" s="17"/>
      <c r="O631" s="17"/>
      <c r="P631" s="17"/>
    </row>
    <row r="632" spans="1:16" s="87" customFormat="1">
      <c r="A632" s="88" t="str">
        <f>IF('1. Datos de los empleados'!A633="","",'1. Datos de los empleados'!A633)</f>
        <v/>
      </c>
      <c r="B632" s="89" t="str">
        <f>IF('1. Datos de los empleados'!A633="","",'1. Datos de los empleados'!B633)</f>
        <v/>
      </c>
      <c r="C632" s="89" t="str">
        <f>IF('1. Datos de los empleados'!A633="","",'1. Datos de los empleados'!C633)</f>
        <v/>
      </c>
      <c r="D632" s="89" t="str">
        <f>IF('1. Datos de los empleados'!A633="","",'1. Datos de los empleados'!D633)</f>
        <v/>
      </c>
      <c r="E632" s="89" t="str">
        <f>IF('1. Datos de los empleados'!A633="","",'1. Datos de los empleados'!E633)</f>
        <v/>
      </c>
      <c r="F632" s="12" t="str">
        <f>IF('1. Datos de los empleados'!A633="","",'1. Datos de los empleados'!J633+'1. Datos de los empleados'!N633)</f>
        <v/>
      </c>
      <c r="G632" s="12" t="str">
        <f>IF('1. Datos de los empleados'!E633="","",'1. Datos de los empleados'!R633)</f>
        <v/>
      </c>
      <c r="H632" s="13" t="str">
        <f>IF(A632="","",'1. Datos de los empleados'!T633-VLOOKUP(C632,Tbl2_CalculationTool[],3,FALSE))</f>
        <v/>
      </c>
      <c r="I632" s="78" t="str">
        <f>IF(A632="","",('1. Datos de los empleados'!T633-VLOOKUP(C632,Tbl2_CalculationTool[],3,FALSE))/VLOOKUP(C632,Tbl2_CalculationTool[],3,FALSE))</f>
        <v/>
      </c>
      <c r="J632" s="17"/>
      <c r="K632" s="17"/>
      <c r="L632" s="17"/>
      <c r="M632" s="17"/>
      <c r="N632" s="17"/>
      <c r="O632" s="17"/>
      <c r="P632" s="17"/>
    </row>
    <row r="633" spans="1:16" s="87" customFormat="1">
      <c r="A633" s="88" t="str">
        <f>IF('1. Datos de los empleados'!A634="","",'1. Datos de los empleados'!A634)</f>
        <v/>
      </c>
      <c r="B633" s="89" t="str">
        <f>IF('1. Datos de los empleados'!A634="","",'1. Datos de los empleados'!B634)</f>
        <v/>
      </c>
      <c r="C633" s="89" t="str">
        <f>IF('1. Datos de los empleados'!A634="","",'1. Datos de los empleados'!C634)</f>
        <v/>
      </c>
      <c r="D633" s="89" t="str">
        <f>IF('1. Datos de los empleados'!A634="","",'1. Datos de los empleados'!D634)</f>
        <v/>
      </c>
      <c r="E633" s="89" t="str">
        <f>IF('1. Datos de los empleados'!A634="","",'1. Datos de los empleados'!E634)</f>
        <v/>
      </c>
      <c r="F633" s="12" t="str">
        <f>IF('1. Datos de los empleados'!A634="","",'1. Datos de los empleados'!J634+'1. Datos de los empleados'!N634)</f>
        <v/>
      </c>
      <c r="G633" s="12" t="str">
        <f>IF('1. Datos de los empleados'!E634="","",'1. Datos de los empleados'!R634)</f>
        <v/>
      </c>
      <c r="H633" s="13" t="str">
        <f>IF(A633="","",'1. Datos de los empleados'!T634-VLOOKUP(C633,Tbl2_CalculationTool[],3,FALSE))</f>
        <v/>
      </c>
      <c r="I633" s="78" t="str">
        <f>IF(A633="","",('1. Datos de los empleados'!T634-VLOOKUP(C633,Tbl2_CalculationTool[],3,FALSE))/VLOOKUP(C633,Tbl2_CalculationTool[],3,FALSE))</f>
        <v/>
      </c>
      <c r="J633" s="17"/>
      <c r="K633" s="17"/>
      <c r="L633" s="17"/>
      <c r="M633" s="17"/>
      <c r="N633" s="17"/>
      <c r="O633" s="17"/>
      <c r="P633" s="17"/>
    </row>
    <row r="634" spans="1:16" s="87" customFormat="1">
      <c r="A634" s="88" t="str">
        <f>IF('1. Datos de los empleados'!A635="","",'1. Datos de los empleados'!A635)</f>
        <v/>
      </c>
      <c r="B634" s="89" t="str">
        <f>IF('1. Datos de los empleados'!A635="","",'1. Datos de los empleados'!B635)</f>
        <v/>
      </c>
      <c r="C634" s="89" t="str">
        <f>IF('1. Datos de los empleados'!A635="","",'1. Datos de los empleados'!C635)</f>
        <v/>
      </c>
      <c r="D634" s="89" t="str">
        <f>IF('1. Datos de los empleados'!A635="","",'1. Datos de los empleados'!D635)</f>
        <v/>
      </c>
      <c r="E634" s="89" t="str">
        <f>IF('1. Datos de los empleados'!A635="","",'1. Datos de los empleados'!E635)</f>
        <v/>
      </c>
      <c r="F634" s="12" t="str">
        <f>IF('1. Datos de los empleados'!A635="","",'1. Datos de los empleados'!J635+'1. Datos de los empleados'!N635)</f>
        <v/>
      </c>
      <c r="G634" s="12" t="str">
        <f>IF('1. Datos de los empleados'!E635="","",'1. Datos de los empleados'!R635)</f>
        <v/>
      </c>
      <c r="H634" s="13" t="str">
        <f>IF(A634="","",'1. Datos de los empleados'!T635-VLOOKUP(C634,Tbl2_CalculationTool[],3,FALSE))</f>
        <v/>
      </c>
      <c r="I634" s="78" t="str">
        <f>IF(A634="","",('1. Datos de los empleados'!T635-VLOOKUP(C634,Tbl2_CalculationTool[],3,FALSE))/VLOOKUP(C634,Tbl2_CalculationTool[],3,FALSE))</f>
        <v/>
      </c>
      <c r="J634" s="17"/>
      <c r="K634" s="17"/>
      <c r="L634" s="17"/>
      <c r="M634" s="17"/>
      <c r="N634" s="17"/>
      <c r="O634" s="17"/>
      <c r="P634" s="17"/>
    </row>
    <row r="635" spans="1:16" s="87" customFormat="1">
      <c r="A635" s="88" t="str">
        <f>IF('1. Datos de los empleados'!A636="","",'1. Datos de los empleados'!A636)</f>
        <v/>
      </c>
      <c r="B635" s="89" t="str">
        <f>IF('1. Datos de los empleados'!A636="","",'1. Datos de los empleados'!B636)</f>
        <v/>
      </c>
      <c r="C635" s="89" t="str">
        <f>IF('1. Datos de los empleados'!A636="","",'1. Datos de los empleados'!C636)</f>
        <v/>
      </c>
      <c r="D635" s="89" t="str">
        <f>IF('1. Datos de los empleados'!A636="","",'1. Datos de los empleados'!D636)</f>
        <v/>
      </c>
      <c r="E635" s="89" t="str">
        <f>IF('1. Datos de los empleados'!A636="","",'1. Datos de los empleados'!E636)</f>
        <v/>
      </c>
      <c r="F635" s="12" t="str">
        <f>IF('1. Datos de los empleados'!A636="","",'1. Datos de los empleados'!J636+'1. Datos de los empleados'!N636)</f>
        <v/>
      </c>
      <c r="G635" s="12" t="str">
        <f>IF('1. Datos de los empleados'!E636="","",'1. Datos de los empleados'!R636)</f>
        <v/>
      </c>
      <c r="H635" s="13" t="str">
        <f>IF(A635="","",'1. Datos de los empleados'!T636-VLOOKUP(C635,Tbl2_CalculationTool[],3,FALSE))</f>
        <v/>
      </c>
      <c r="I635" s="78" t="str">
        <f>IF(A635="","",('1. Datos de los empleados'!T636-VLOOKUP(C635,Tbl2_CalculationTool[],3,FALSE))/VLOOKUP(C635,Tbl2_CalculationTool[],3,FALSE))</f>
        <v/>
      </c>
      <c r="J635" s="17"/>
      <c r="K635" s="17"/>
      <c r="L635" s="17"/>
      <c r="M635" s="17"/>
      <c r="N635" s="17"/>
      <c r="O635" s="17"/>
      <c r="P635" s="17"/>
    </row>
    <row r="636" spans="1:16" s="87" customFormat="1">
      <c r="A636" s="88" t="str">
        <f>IF('1. Datos de los empleados'!A637="","",'1. Datos de los empleados'!A637)</f>
        <v/>
      </c>
      <c r="B636" s="89" t="str">
        <f>IF('1. Datos de los empleados'!A637="","",'1. Datos de los empleados'!B637)</f>
        <v/>
      </c>
      <c r="C636" s="89" t="str">
        <f>IF('1. Datos de los empleados'!A637="","",'1. Datos de los empleados'!C637)</f>
        <v/>
      </c>
      <c r="D636" s="89" t="str">
        <f>IF('1. Datos de los empleados'!A637="","",'1. Datos de los empleados'!D637)</f>
        <v/>
      </c>
      <c r="E636" s="89" t="str">
        <f>IF('1. Datos de los empleados'!A637="","",'1. Datos de los empleados'!E637)</f>
        <v/>
      </c>
      <c r="F636" s="12" t="str">
        <f>IF('1. Datos de los empleados'!A637="","",'1. Datos de los empleados'!J637+'1. Datos de los empleados'!N637)</f>
        <v/>
      </c>
      <c r="G636" s="12" t="str">
        <f>IF('1. Datos de los empleados'!E637="","",'1. Datos de los empleados'!R637)</f>
        <v/>
      </c>
      <c r="H636" s="13" t="str">
        <f>IF(A636="","",'1. Datos de los empleados'!T637-VLOOKUP(C636,Tbl2_CalculationTool[],3,FALSE))</f>
        <v/>
      </c>
      <c r="I636" s="78" t="str">
        <f>IF(A636="","",('1. Datos de los empleados'!T637-VLOOKUP(C636,Tbl2_CalculationTool[],3,FALSE))/VLOOKUP(C636,Tbl2_CalculationTool[],3,FALSE))</f>
        <v/>
      </c>
      <c r="J636" s="17"/>
      <c r="K636" s="17"/>
      <c r="L636" s="17"/>
      <c r="M636" s="17"/>
      <c r="N636" s="17"/>
      <c r="O636" s="17"/>
      <c r="P636" s="17"/>
    </row>
    <row r="637" spans="1:16" s="87" customFormat="1">
      <c r="A637" s="88" t="str">
        <f>IF('1. Datos de los empleados'!A638="","",'1. Datos de los empleados'!A638)</f>
        <v/>
      </c>
      <c r="B637" s="89" t="str">
        <f>IF('1. Datos de los empleados'!A638="","",'1. Datos de los empleados'!B638)</f>
        <v/>
      </c>
      <c r="C637" s="89" t="str">
        <f>IF('1. Datos de los empleados'!A638="","",'1. Datos de los empleados'!C638)</f>
        <v/>
      </c>
      <c r="D637" s="89" t="str">
        <f>IF('1. Datos de los empleados'!A638="","",'1. Datos de los empleados'!D638)</f>
        <v/>
      </c>
      <c r="E637" s="89" t="str">
        <f>IF('1. Datos de los empleados'!A638="","",'1. Datos de los empleados'!E638)</f>
        <v/>
      </c>
      <c r="F637" s="12" t="str">
        <f>IF('1. Datos de los empleados'!A638="","",'1. Datos de los empleados'!J638+'1. Datos de los empleados'!N638)</f>
        <v/>
      </c>
      <c r="G637" s="12" t="str">
        <f>IF('1. Datos de los empleados'!E638="","",'1. Datos de los empleados'!R638)</f>
        <v/>
      </c>
      <c r="H637" s="13" t="str">
        <f>IF(A637="","",'1. Datos de los empleados'!T638-VLOOKUP(C637,Tbl2_CalculationTool[],3,FALSE))</f>
        <v/>
      </c>
      <c r="I637" s="78" t="str">
        <f>IF(A637="","",('1. Datos de los empleados'!T638-VLOOKUP(C637,Tbl2_CalculationTool[],3,FALSE))/VLOOKUP(C637,Tbl2_CalculationTool[],3,FALSE))</f>
        <v/>
      </c>
      <c r="J637" s="17"/>
      <c r="K637" s="17"/>
      <c r="L637" s="17"/>
      <c r="M637" s="17"/>
      <c r="N637" s="17"/>
      <c r="O637" s="17"/>
      <c r="P637" s="17"/>
    </row>
    <row r="638" spans="1:16" s="87" customFormat="1">
      <c r="A638" s="88" t="str">
        <f>IF('1. Datos de los empleados'!A639="","",'1. Datos de los empleados'!A639)</f>
        <v/>
      </c>
      <c r="B638" s="89" t="str">
        <f>IF('1. Datos de los empleados'!A639="","",'1. Datos de los empleados'!B639)</f>
        <v/>
      </c>
      <c r="C638" s="89" t="str">
        <f>IF('1. Datos de los empleados'!A639="","",'1. Datos de los empleados'!C639)</f>
        <v/>
      </c>
      <c r="D638" s="89" t="str">
        <f>IF('1. Datos de los empleados'!A639="","",'1. Datos de los empleados'!D639)</f>
        <v/>
      </c>
      <c r="E638" s="89" t="str">
        <f>IF('1. Datos de los empleados'!A639="","",'1. Datos de los empleados'!E639)</f>
        <v/>
      </c>
      <c r="F638" s="12" t="str">
        <f>IF('1. Datos de los empleados'!A639="","",'1. Datos de los empleados'!J639+'1. Datos de los empleados'!N639)</f>
        <v/>
      </c>
      <c r="G638" s="12" t="str">
        <f>IF('1. Datos de los empleados'!E639="","",'1. Datos de los empleados'!R639)</f>
        <v/>
      </c>
      <c r="H638" s="13" t="str">
        <f>IF(A638="","",'1. Datos de los empleados'!T639-VLOOKUP(C638,Tbl2_CalculationTool[],3,FALSE))</f>
        <v/>
      </c>
      <c r="I638" s="78" t="str">
        <f>IF(A638="","",('1. Datos de los empleados'!T639-VLOOKUP(C638,Tbl2_CalculationTool[],3,FALSE))/VLOOKUP(C638,Tbl2_CalculationTool[],3,FALSE))</f>
        <v/>
      </c>
      <c r="J638" s="17"/>
      <c r="K638" s="17"/>
      <c r="L638" s="17"/>
      <c r="M638" s="17"/>
      <c r="N638" s="17"/>
      <c r="O638" s="17"/>
      <c r="P638" s="17"/>
    </row>
    <row r="639" spans="1:16" s="87" customFormat="1">
      <c r="A639" s="88" t="str">
        <f>IF('1. Datos de los empleados'!A640="","",'1. Datos de los empleados'!A640)</f>
        <v/>
      </c>
      <c r="B639" s="89" t="str">
        <f>IF('1. Datos de los empleados'!A640="","",'1. Datos de los empleados'!B640)</f>
        <v/>
      </c>
      <c r="C639" s="89" t="str">
        <f>IF('1. Datos de los empleados'!A640="","",'1. Datos de los empleados'!C640)</f>
        <v/>
      </c>
      <c r="D639" s="89" t="str">
        <f>IF('1. Datos de los empleados'!A640="","",'1. Datos de los empleados'!D640)</f>
        <v/>
      </c>
      <c r="E639" s="89" t="str">
        <f>IF('1. Datos de los empleados'!A640="","",'1. Datos de los empleados'!E640)</f>
        <v/>
      </c>
      <c r="F639" s="12" t="str">
        <f>IF('1. Datos de los empleados'!A640="","",'1. Datos de los empleados'!J640+'1. Datos de los empleados'!N640)</f>
        <v/>
      </c>
      <c r="G639" s="12" t="str">
        <f>IF('1. Datos de los empleados'!E640="","",'1. Datos de los empleados'!R640)</f>
        <v/>
      </c>
      <c r="H639" s="13" t="str">
        <f>IF(A639="","",'1. Datos de los empleados'!T640-VLOOKUP(C639,Tbl2_CalculationTool[],3,FALSE))</f>
        <v/>
      </c>
      <c r="I639" s="78" t="str">
        <f>IF(A639="","",('1. Datos de los empleados'!T640-VLOOKUP(C639,Tbl2_CalculationTool[],3,FALSE))/VLOOKUP(C639,Tbl2_CalculationTool[],3,FALSE))</f>
        <v/>
      </c>
      <c r="J639" s="17"/>
      <c r="K639" s="17"/>
      <c r="L639" s="17"/>
      <c r="M639" s="17"/>
      <c r="N639" s="17"/>
      <c r="O639" s="17"/>
      <c r="P639" s="17"/>
    </row>
    <row r="640" spans="1:16" s="87" customFormat="1">
      <c r="A640" s="88" t="str">
        <f>IF('1. Datos de los empleados'!A641="","",'1. Datos de los empleados'!A641)</f>
        <v/>
      </c>
      <c r="B640" s="89" t="str">
        <f>IF('1. Datos de los empleados'!A641="","",'1. Datos de los empleados'!B641)</f>
        <v/>
      </c>
      <c r="C640" s="89" t="str">
        <f>IF('1. Datos de los empleados'!A641="","",'1. Datos de los empleados'!C641)</f>
        <v/>
      </c>
      <c r="D640" s="89" t="str">
        <f>IF('1. Datos de los empleados'!A641="","",'1. Datos de los empleados'!D641)</f>
        <v/>
      </c>
      <c r="E640" s="89" t="str">
        <f>IF('1. Datos de los empleados'!A641="","",'1. Datos de los empleados'!E641)</f>
        <v/>
      </c>
      <c r="F640" s="12" t="str">
        <f>IF('1. Datos de los empleados'!A641="","",'1. Datos de los empleados'!J641+'1. Datos de los empleados'!N641)</f>
        <v/>
      </c>
      <c r="G640" s="12" t="str">
        <f>IF('1. Datos de los empleados'!E641="","",'1. Datos de los empleados'!R641)</f>
        <v/>
      </c>
      <c r="H640" s="13" t="str">
        <f>IF(A640="","",'1. Datos de los empleados'!T641-VLOOKUP(C640,Tbl2_CalculationTool[],3,FALSE))</f>
        <v/>
      </c>
      <c r="I640" s="78" t="str">
        <f>IF(A640="","",('1. Datos de los empleados'!T641-VLOOKUP(C640,Tbl2_CalculationTool[],3,FALSE))/VLOOKUP(C640,Tbl2_CalculationTool[],3,FALSE))</f>
        <v/>
      </c>
      <c r="J640" s="17"/>
      <c r="K640" s="17"/>
      <c r="L640" s="17"/>
      <c r="M640" s="17"/>
      <c r="N640" s="17"/>
      <c r="O640" s="17"/>
      <c r="P640" s="17"/>
    </row>
    <row r="641" spans="1:16" s="87" customFormat="1">
      <c r="A641" s="88" t="str">
        <f>IF('1. Datos de los empleados'!A642="","",'1. Datos de los empleados'!A642)</f>
        <v/>
      </c>
      <c r="B641" s="89" t="str">
        <f>IF('1. Datos de los empleados'!A642="","",'1. Datos de los empleados'!B642)</f>
        <v/>
      </c>
      <c r="C641" s="89" t="str">
        <f>IF('1. Datos de los empleados'!A642="","",'1. Datos de los empleados'!C642)</f>
        <v/>
      </c>
      <c r="D641" s="89" t="str">
        <f>IF('1. Datos de los empleados'!A642="","",'1. Datos de los empleados'!D642)</f>
        <v/>
      </c>
      <c r="E641" s="89" t="str">
        <f>IF('1. Datos de los empleados'!A642="","",'1. Datos de los empleados'!E642)</f>
        <v/>
      </c>
      <c r="F641" s="12" t="str">
        <f>IF('1. Datos de los empleados'!A642="","",'1. Datos de los empleados'!J642+'1. Datos de los empleados'!N642)</f>
        <v/>
      </c>
      <c r="G641" s="12" t="str">
        <f>IF('1. Datos de los empleados'!E642="","",'1. Datos de los empleados'!R642)</f>
        <v/>
      </c>
      <c r="H641" s="13" t="str">
        <f>IF(A641="","",'1. Datos de los empleados'!T642-VLOOKUP(C641,Tbl2_CalculationTool[],3,FALSE))</f>
        <v/>
      </c>
      <c r="I641" s="78" t="str">
        <f>IF(A641="","",('1. Datos de los empleados'!T642-VLOOKUP(C641,Tbl2_CalculationTool[],3,FALSE))/VLOOKUP(C641,Tbl2_CalculationTool[],3,FALSE))</f>
        <v/>
      </c>
      <c r="J641" s="17"/>
      <c r="K641" s="17"/>
      <c r="L641" s="17"/>
      <c r="M641" s="17"/>
      <c r="N641" s="17"/>
      <c r="O641" s="17"/>
      <c r="P641" s="17"/>
    </row>
    <row r="642" spans="1:16" s="87" customFormat="1">
      <c r="A642" s="88" t="str">
        <f>IF('1. Datos de los empleados'!A643="","",'1. Datos de los empleados'!A643)</f>
        <v/>
      </c>
      <c r="B642" s="89" t="str">
        <f>IF('1. Datos de los empleados'!A643="","",'1. Datos de los empleados'!B643)</f>
        <v/>
      </c>
      <c r="C642" s="89" t="str">
        <f>IF('1. Datos de los empleados'!A643="","",'1. Datos de los empleados'!C643)</f>
        <v/>
      </c>
      <c r="D642" s="89" t="str">
        <f>IF('1. Datos de los empleados'!A643="","",'1. Datos de los empleados'!D643)</f>
        <v/>
      </c>
      <c r="E642" s="89" t="str">
        <f>IF('1. Datos de los empleados'!A643="","",'1. Datos de los empleados'!E643)</f>
        <v/>
      </c>
      <c r="F642" s="12" t="str">
        <f>IF('1. Datos de los empleados'!A643="","",'1. Datos de los empleados'!J643+'1. Datos de los empleados'!N643)</f>
        <v/>
      </c>
      <c r="G642" s="12" t="str">
        <f>IF('1. Datos de los empleados'!E643="","",'1. Datos de los empleados'!R643)</f>
        <v/>
      </c>
      <c r="H642" s="13" t="str">
        <f>IF(A642="","",'1. Datos de los empleados'!T643-VLOOKUP(C642,Tbl2_CalculationTool[],3,FALSE))</f>
        <v/>
      </c>
      <c r="I642" s="78" t="str">
        <f>IF(A642="","",('1. Datos de los empleados'!T643-VLOOKUP(C642,Tbl2_CalculationTool[],3,FALSE))/VLOOKUP(C642,Tbl2_CalculationTool[],3,FALSE))</f>
        <v/>
      </c>
      <c r="J642" s="17"/>
      <c r="K642" s="17"/>
      <c r="L642" s="17"/>
      <c r="M642" s="17"/>
      <c r="N642" s="17"/>
      <c r="O642" s="17"/>
      <c r="P642" s="17"/>
    </row>
    <row r="643" spans="1:16" s="87" customFormat="1">
      <c r="A643" s="88" t="str">
        <f>IF('1. Datos de los empleados'!A644="","",'1. Datos de los empleados'!A644)</f>
        <v/>
      </c>
      <c r="B643" s="89" t="str">
        <f>IF('1. Datos de los empleados'!A644="","",'1. Datos de los empleados'!B644)</f>
        <v/>
      </c>
      <c r="C643" s="89" t="str">
        <f>IF('1. Datos de los empleados'!A644="","",'1. Datos de los empleados'!C644)</f>
        <v/>
      </c>
      <c r="D643" s="89" t="str">
        <f>IF('1. Datos de los empleados'!A644="","",'1. Datos de los empleados'!D644)</f>
        <v/>
      </c>
      <c r="E643" s="89" t="str">
        <f>IF('1. Datos de los empleados'!A644="","",'1. Datos de los empleados'!E644)</f>
        <v/>
      </c>
      <c r="F643" s="12" t="str">
        <f>IF('1. Datos de los empleados'!A644="","",'1. Datos de los empleados'!J644+'1. Datos de los empleados'!N644)</f>
        <v/>
      </c>
      <c r="G643" s="12" t="str">
        <f>IF('1. Datos de los empleados'!E644="","",'1. Datos de los empleados'!R644)</f>
        <v/>
      </c>
      <c r="H643" s="13" t="str">
        <f>IF(A643="","",'1. Datos de los empleados'!T644-VLOOKUP(C643,Tbl2_CalculationTool[],3,FALSE))</f>
        <v/>
      </c>
      <c r="I643" s="78" t="str">
        <f>IF(A643="","",('1. Datos de los empleados'!T644-VLOOKUP(C643,Tbl2_CalculationTool[],3,FALSE))/VLOOKUP(C643,Tbl2_CalculationTool[],3,FALSE))</f>
        <v/>
      </c>
      <c r="J643" s="17"/>
      <c r="K643" s="17"/>
      <c r="L643" s="17"/>
      <c r="M643" s="17"/>
      <c r="N643" s="17"/>
      <c r="O643" s="17"/>
      <c r="P643" s="17"/>
    </row>
    <row r="644" spans="1:16" s="87" customFormat="1">
      <c r="A644" s="88" t="str">
        <f>IF('1. Datos de los empleados'!A645="","",'1. Datos de los empleados'!A645)</f>
        <v/>
      </c>
      <c r="B644" s="89" t="str">
        <f>IF('1. Datos de los empleados'!A645="","",'1. Datos de los empleados'!B645)</f>
        <v/>
      </c>
      <c r="C644" s="89" t="str">
        <f>IF('1. Datos de los empleados'!A645="","",'1. Datos de los empleados'!C645)</f>
        <v/>
      </c>
      <c r="D644" s="89" t="str">
        <f>IF('1. Datos de los empleados'!A645="","",'1. Datos de los empleados'!D645)</f>
        <v/>
      </c>
      <c r="E644" s="89" t="str">
        <f>IF('1. Datos de los empleados'!A645="","",'1. Datos de los empleados'!E645)</f>
        <v/>
      </c>
      <c r="F644" s="12" t="str">
        <f>IF('1. Datos de los empleados'!A645="","",'1. Datos de los empleados'!J645+'1. Datos de los empleados'!N645)</f>
        <v/>
      </c>
      <c r="G644" s="12" t="str">
        <f>IF('1. Datos de los empleados'!E645="","",'1. Datos de los empleados'!R645)</f>
        <v/>
      </c>
      <c r="H644" s="13" t="str">
        <f>IF(A644="","",'1. Datos de los empleados'!T645-VLOOKUP(C644,Tbl2_CalculationTool[],3,FALSE))</f>
        <v/>
      </c>
      <c r="I644" s="78" t="str">
        <f>IF(A644="","",('1. Datos de los empleados'!T645-VLOOKUP(C644,Tbl2_CalculationTool[],3,FALSE))/VLOOKUP(C644,Tbl2_CalculationTool[],3,FALSE))</f>
        <v/>
      </c>
      <c r="J644" s="17"/>
      <c r="K644" s="17"/>
      <c r="L644" s="17"/>
      <c r="M644" s="17"/>
      <c r="N644" s="17"/>
      <c r="O644" s="17"/>
      <c r="P644" s="17"/>
    </row>
    <row r="645" spans="1:16" s="87" customFormat="1">
      <c r="A645" s="88" t="str">
        <f>IF('1. Datos de los empleados'!A646="","",'1. Datos de los empleados'!A646)</f>
        <v/>
      </c>
      <c r="B645" s="89" t="str">
        <f>IF('1. Datos de los empleados'!A646="","",'1. Datos de los empleados'!B646)</f>
        <v/>
      </c>
      <c r="C645" s="89" t="str">
        <f>IF('1. Datos de los empleados'!A646="","",'1. Datos de los empleados'!C646)</f>
        <v/>
      </c>
      <c r="D645" s="89" t="str">
        <f>IF('1. Datos de los empleados'!A646="","",'1. Datos de los empleados'!D646)</f>
        <v/>
      </c>
      <c r="E645" s="89" t="str">
        <f>IF('1. Datos de los empleados'!A646="","",'1. Datos de los empleados'!E646)</f>
        <v/>
      </c>
      <c r="F645" s="12" t="str">
        <f>IF('1. Datos de los empleados'!A646="","",'1. Datos de los empleados'!J646+'1. Datos de los empleados'!N646)</f>
        <v/>
      </c>
      <c r="G645" s="12" t="str">
        <f>IF('1. Datos de los empleados'!E646="","",'1. Datos de los empleados'!R646)</f>
        <v/>
      </c>
      <c r="H645" s="13" t="str">
        <f>IF(A645="","",'1. Datos de los empleados'!T646-VLOOKUP(C645,Tbl2_CalculationTool[],3,FALSE))</f>
        <v/>
      </c>
      <c r="I645" s="78" t="str">
        <f>IF(A645="","",('1. Datos de los empleados'!T646-VLOOKUP(C645,Tbl2_CalculationTool[],3,FALSE))/VLOOKUP(C645,Tbl2_CalculationTool[],3,FALSE))</f>
        <v/>
      </c>
      <c r="J645" s="17"/>
      <c r="K645" s="17"/>
      <c r="L645" s="17"/>
      <c r="M645" s="17"/>
      <c r="N645" s="17"/>
      <c r="O645" s="17"/>
      <c r="P645" s="17"/>
    </row>
    <row r="646" spans="1:16" s="87" customFormat="1">
      <c r="A646" s="88" t="str">
        <f>IF('1. Datos de los empleados'!A647="","",'1. Datos de los empleados'!A647)</f>
        <v/>
      </c>
      <c r="B646" s="89" t="str">
        <f>IF('1. Datos de los empleados'!A647="","",'1. Datos de los empleados'!B647)</f>
        <v/>
      </c>
      <c r="C646" s="89" t="str">
        <f>IF('1. Datos de los empleados'!A647="","",'1. Datos de los empleados'!C647)</f>
        <v/>
      </c>
      <c r="D646" s="89" t="str">
        <f>IF('1. Datos de los empleados'!A647="","",'1. Datos de los empleados'!D647)</f>
        <v/>
      </c>
      <c r="E646" s="89" t="str">
        <f>IF('1. Datos de los empleados'!A647="","",'1. Datos de los empleados'!E647)</f>
        <v/>
      </c>
      <c r="F646" s="12" t="str">
        <f>IF('1. Datos de los empleados'!A647="","",'1. Datos de los empleados'!J647+'1. Datos de los empleados'!N647)</f>
        <v/>
      </c>
      <c r="G646" s="12" t="str">
        <f>IF('1. Datos de los empleados'!E647="","",'1. Datos de los empleados'!R647)</f>
        <v/>
      </c>
      <c r="H646" s="13" t="str">
        <f>IF(A646="","",'1. Datos de los empleados'!T647-VLOOKUP(C646,Tbl2_CalculationTool[],3,FALSE))</f>
        <v/>
      </c>
      <c r="I646" s="78" t="str">
        <f>IF(A646="","",('1. Datos de los empleados'!T647-VLOOKUP(C646,Tbl2_CalculationTool[],3,FALSE))/VLOOKUP(C646,Tbl2_CalculationTool[],3,FALSE))</f>
        <v/>
      </c>
      <c r="J646" s="17"/>
      <c r="K646" s="17"/>
      <c r="L646" s="17"/>
      <c r="M646" s="17"/>
      <c r="N646" s="17"/>
      <c r="O646" s="17"/>
      <c r="P646" s="17"/>
    </row>
    <row r="647" spans="1:16" s="87" customFormat="1">
      <c r="A647" s="88" t="str">
        <f>IF('1. Datos de los empleados'!A648="","",'1. Datos de los empleados'!A648)</f>
        <v/>
      </c>
      <c r="B647" s="89" t="str">
        <f>IF('1. Datos de los empleados'!A648="","",'1. Datos de los empleados'!B648)</f>
        <v/>
      </c>
      <c r="C647" s="89" t="str">
        <f>IF('1. Datos de los empleados'!A648="","",'1. Datos de los empleados'!C648)</f>
        <v/>
      </c>
      <c r="D647" s="89" t="str">
        <f>IF('1. Datos de los empleados'!A648="","",'1. Datos de los empleados'!D648)</f>
        <v/>
      </c>
      <c r="E647" s="89" t="str">
        <f>IF('1. Datos de los empleados'!A648="","",'1. Datos de los empleados'!E648)</f>
        <v/>
      </c>
      <c r="F647" s="12" t="str">
        <f>IF('1. Datos de los empleados'!A648="","",'1. Datos de los empleados'!J648+'1. Datos de los empleados'!N648)</f>
        <v/>
      </c>
      <c r="G647" s="12" t="str">
        <f>IF('1. Datos de los empleados'!E648="","",'1. Datos de los empleados'!R648)</f>
        <v/>
      </c>
      <c r="H647" s="13" t="str">
        <f>IF(A647="","",'1. Datos de los empleados'!T648-VLOOKUP(C647,Tbl2_CalculationTool[],3,FALSE))</f>
        <v/>
      </c>
      <c r="I647" s="78" t="str">
        <f>IF(A647="","",('1. Datos de los empleados'!T648-VLOOKUP(C647,Tbl2_CalculationTool[],3,FALSE))/VLOOKUP(C647,Tbl2_CalculationTool[],3,FALSE))</f>
        <v/>
      </c>
      <c r="J647" s="17"/>
      <c r="K647" s="17"/>
      <c r="L647" s="17"/>
      <c r="M647" s="17"/>
      <c r="N647" s="17"/>
      <c r="O647" s="17"/>
      <c r="P647" s="17"/>
    </row>
    <row r="648" spans="1:16" s="87" customFormat="1">
      <c r="A648" s="88" t="str">
        <f>IF('1. Datos de los empleados'!A649="","",'1. Datos de los empleados'!A649)</f>
        <v/>
      </c>
      <c r="B648" s="89" t="str">
        <f>IF('1. Datos de los empleados'!A649="","",'1. Datos de los empleados'!B649)</f>
        <v/>
      </c>
      <c r="C648" s="89" t="str">
        <f>IF('1. Datos de los empleados'!A649="","",'1. Datos de los empleados'!C649)</f>
        <v/>
      </c>
      <c r="D648" s="89" t="str">
        <f>IF('1. Datos de los empleados'!A649="","",'1. Datos de los empleados'!D649)</f>
        <v/>
      </c>
      <c r="E648" s="89" t="str">
        <f>IF('1. Datos de los empleados'!A649="","",'1. Datos de los empleados'!E649)</f>
        <v/>
      </c>
      <c r="F648" s="12" t="str">
        <f>IF('1. Datos de los empleados'!A649="","",'1. Datos de los empleados'!J649+'1. Datos de los empleados'!N649)</f>
        <v/>
      </c>
      <c r="G648" s="12" t="str">
        <f>IF('1. Datos de los empleados'!E649="","",'1. Datos de los empleados'!R649)</f>
        <v/>
      </c>
      <c r="H648" s="13" t="str">
        <f>IF(A648="","",'1. Datos de los empleados'!T649-VLOOKUP(C648,Tbl2_CalculationTool[],3,FALSE))</f>
        <v/>
      </c>
      <c r="I648" s="78" t="str">
        <f>IF(A648="","",('1. Datos de los empleados'!T649-VLOOKUP(C648,Tbl2_CalculationTool[],3,FALSE))/VLOOKUP(C648,Tbl2_CalculationTool[],3,FALSE))</f>
        <v/>
      </c>
      <c r="J648" s="17"/>
      <c r="K648" s="17"/>
      <c r="L648" s="17"/>
      <c r="M648" s="17"/>
      <c r="N648" s="17"/>
      <c r="O648" s="17"/>
      <c r="P648" s="17"/>
    </row>
    <row r="649" spans="1:16" s="87" customFormat="1">
      <c r="A649" s="88" t="str">
        <f>IF('1. Datos de los empleados'!A650="","",'1. Datos de los empleados'!A650)</f>
        <v/>
      </c>
      <c r="B649" s="89" t="str">
        <f>IF('1. Datos de los empleados'!A650="","",'1. Datos de los empleados'!B650)</f>
        <v/>
      </c>
      <c r="C649" s="89" t="str">
        <f>IF('1. Datos de los empleados'!A650="","",'1. Datos de los empleados'!C650)</f>
        <v/>
      </c>
      <c r="D649" s="89" t="str">
        <f>IF('1. Datos de los empleados'!A650="","",'1. Datos de los empleados'!D650)</f>
        <v/>
      </c>
      <c r="E649" s="89" t="str">
        <f>IF('1. Datos de los empleados'!A650="","",'1. Datos de los empleados'!E650)</f>
        <v/>
      </c>
      <c r="F649" s="12" t="str">
        <f>IF('1. Datos de los empleados'!A650="","",'1. Datos de los empleados'!J650+'1. Datos de los empleados'!N650)</f>
        <v/>
      </c>
      <c r="G649" s="12" t="str">
        <f>IF('1. Datos de los empleados'!E650="","",'1. Datos de los empleados'!R650)</f>
        <v/>
      </c>
      <c r="H649" s="13" t="str">
        <f>IF(A649="","",'1. Datos de los empleados'!T650-VLOOKUP(C649,Tbl2_CalculationTool[],3,FALSE))</f>
        <v/>
      </c>
      <c r="I649" s="78" t="str">
        <f>IF(A649="","",('1. Datos de los empleados'!T650-VLOOKUP(C649,Tbl2_CalculationTool[],3,FALSE))/VLOOKUP(C649,Tbl2_CalculationTool[],3,FALSE))</f>
        <v/>
      </c>
      <c r="J649" s="17"/>
      <c r="K649" s="17"/>
      <c r="L649" s="17"/>
      <c r="M649" s="17"/>
      <c r="N649" s="17"/>
      <c r="O649" s="17"/>
      <c r="P649" s="17"/>
    </row>
    <row r="650" spans="1:16" s="87" customFormat="1">
      <c r="A650" s="88" t="str">
        <f>IF('1. Datos de los empleados'!A651="","",'1. Datos de los empleados'!A651)</f>
        <v/>
      </c>
      <c r="B650" s="89" t="str">
        <f>IF('1. Datos de los empleados'!A651="","",'1. Datos de los empleados'!B651)</f>
        <v/>
      </c>
      <c r="C650" s="89" t="str">
        <f>IF('1. Datos de los empleados'!A651="","",'1. Datos de los empleados'!C651)</f>
        <v/>
      </c>
      <c r="D650" s="89" t="str">
        <f>IF('1. Datos de los empleados'!A651="","",'1. Datos de los empleados'!D651)</f>
        <v/>
      </c>
      <c r="E650" s="89" t="str">
        <f>IF('1. Datos de los empleados'!A651="","",'1. Datos de los empleados'!E651)</f>
        <v/>
      </c>
      <c r="F650" s="12" t="str">
        <f>IF('1. Datos de los empleados'!A651="","",'1. Datos de los empleados'!J651+'1. Datos de los empleados'!N651)</f>
        <v/>
      </c>
      <c r="G650" s="12" t="str">
        <f>IF('1. Datos de los empleados'!E651="","",'1. Datos de los empleados'!R651)</f>
        <v/>
      </c>
      <c r="H650" s="13" t="str">
        <f>IF(A650="","",'1. Datos de los empleados'!T651-VLOOKUP(C650,Tbl2_CalculationTool[],3,FALSE))</f>
        <v/>
      </c>
      <c r="I650" s="78" t="str">
        <f>IF(A650="","",('1. Datos de los empleados'!T651-VLOOKUP(C650,Tbl2_CalculationTool[],3,FALSE))/VLOOKUP(C650,Tbl2_CalculationTool[],3,FALSE))</f>
        <v/>
      </c>
      <c r="J650" s="17"/>
      <c r="K650" s="17"/>
      <c r="L650" s="17"/>
      <c r="M650" s="17"/>
      <c r="N650" s="17"/>
      <c r="O650" s="17"/>
      <c r="P650" s="17"/>
    </row>
    <row r="651" spans="1:16" s="87" customFormat="1">
      <c r="A651" s="88" t="str">
        <f>IF('1. Datos de los empleados'!A652="","",'1. Datos de los empleados'!A652)</f>
        <v/>
      </c>
      <c r="B651" s="89" t="str">
        <f>IF('1. Datos de los empleados'!A652="","",'1. Datos de los empleados'!B652)</f>
        <v/>
      </c>
      <c r="C651" s="89" t="str">
        <f>IF('1. Datos de los empleados'!A652="","",'1. Datos de los empleados'!C652)</f>
        <v/>
      </c>
      <c r="D651" s="89" t="str">
        <f>IF('1. Datos de los empleados'!A652="","",'1. Datos de los empleados'!D652)</f>
        <v/>
      </c>
      <c r="E651" s="89" t="str">
        <f>IF('1. Datos de los empleados'!A652="","",'1. Datos de los empleados'!E652)</f>
        <v/>
      </c>
      <c r="F651" s="12" t="str">
        <f>IF('1. Datos de los empleados'!A652="","",'1. Datos de los empleados'!J652+'1. Datos de los empleados'!N652)</f>
        <v/>
      </c>
      <c r="G651" s="12" t="str">
        <f>IF('1. Datos de los empleados'!E652="","",'1. Datos de los empleados'!R652)</f>
        <v/>
      </c>
      <c r="H651" s="13" t="str">
        <f>IF(A651="","",'1. Datos de los empleados'!T652-VLOOKUP(C651,Tbl2_CalculationTool[],3,FALSE))</f>
        <v/>
      </c>
      <c r="I651" s="78" t="str">
        <f>IF(A651="","",('1. Datos de los empleados'!T652-VLOOKUP(C651,Tbl2_CalculationTool[],3,FALSE))/VLOOKUP(C651,Tbl2_CalculationTool[],3,FALSE))</f>
        <v/>
      </c>
      <c r="J651" s="17"/>
      <c r="K651" s="17"/>
      <c r="L651" s="17"/>
      <c r="M651" s="17"/>
      <c r="N651" s="17"/>
      <c r="O651" s="17"/>
      <c r="P651" s="17"/>
    </row>
    <row r="652" spans="1:16" s="87" customFormat="1">
      <c r="A652" s="88" t="str">
        <f>IF('1. Datos de los empleados'!A653="","",'1. Datos de los empleados'!A653)</f>
        <v/>
      </c>
      <c r="B652" s="89" t="str">
        <f>IF('1. Datos de los empleados'!A653="","",'1. Datos de los empleados'!B653)</f>
        <v/>
      </c>
      <c r="C652" s="89" t="str">
        <f>IF('1. Datos de los empleados'!A653="","",'1. Datos de los empleados'!C653)</f>
        <v/>
      </c>
      <c r="D652" s="89" t="str">
        <f>IF('1. Datos de los empleados'!A653="","",'1. Datos de los empleados'!D653)</f>
        <v/>
      </c>
      <c r="E652" s="89" t="str">
        <f>IF('1. Datos de los empleados'!A653="","",'1. Datos de los empleados'!E653)</f>
        <v/>
      </c>
      <c r="F652" s="12" t="str">
        <f>IF('1. Datos de los empleados'!A653="","",'1. Datos de los empleados'!J653+'1. Datos de los empleados'!N653)</f>
        <v/>
      </c>
      <c r="G652" s="12" t="str">
        <f>IF('1. Datos de los empleados'!E653="","",'1. Datos de los empleados'!R653)</f>
        <v/>
      </c>
      <c r="H652" s="13" t="str">
        <f>IF(A652="","",'1. Datos de los empleados'!T653-VLOOKUP(C652,Tbl2_CalculationTool[],3,FALSE))</f>
        <v/>
      </c>
      <c r="I652" s="78" t="str">
        <f>IF(A652="","",('1. Datos de los empleados'!T653-VLOOKUP(C652,Tbl2_CalculationTool[],3,FALSE))/VLOOKUP(C652,Tbl2_CalculationTool[],3,FALSE))</f>
        <v/>
      </c>
      <c r="J652" s="17"/>
      <c r="K652" s="17"/>
      <c r="L652" s="17"/>
      <c r="M652" s="17"/>
      <c r="N652" s="17"/>
      <c r="O652" s="17"/>
      <c r="P652" s="17"/>
    </row>
    <row r="653" spans="1:16" s="87" customFormat="1">
      <c r="A653" s="88" t="str">
        <f>IF('1. Datos de los empleados'!A654="","",'1. Datos de los empleados'!A654)</f>
        <v/>
      </c>
      <c r="B653" s="89" t="str">
        <f>IF('1. Datos de los empleados'!A654="","",'1. Datos de los empleados'!B654)</f>
        <v/>
      </c>
      <c r="C653" s="89" t="str">
        <f>IF('1. Datos de los empleados'!A654="","",'1. Datos de los empleados'!C654)</f>
        <v/>
      </c>
      <c r="D653" s="89" t="str">
        <f>IF('1. Datos de los empleados'!A654="","",'1. Datos de los empleados'!D654)</f>
        <v/>
      </c>
      <c r="E653" s="89" t="str">
        <f>IF('1. Datos de los empleados'!A654="","",'1. Datos de los empleados'!E654)</f>
        <v/>
      </c>
      <c r="F653" s="12" t="str">
        <f>IF('1. Datos de los empleados'!A654="","",'1. Datos de los empleados'!J654+'1. Datos de los empleados'!N654)</f>
        <v/>
      </c>
      <c r="G653" s="12" t="str">
        <f>IF('1. Datos de los empleados'!E654="","",'1. Datos de los empleados'!R654)</f>
        <v/>
      </c>
      <c r="H653" s="13" t="str">
        <f>IF(A653="","",'1. Datos de los empleados'!T654-VLOOKUP(C653,Tbl2_CalculationTool[],3,FALSE))</f>
        <v/>
      </c>
      <c r="I653" s="78" t="str">
        <f>IF(A653="","",('1. Datos de los empleados'!T654-VLOOKUP(C653,Tbl2_CalculationTool[],3,FALSE))/VLOOKUP(C653,Tbl2_CalculationTool[],3,FALSE))</f>
        <v/>
      </c>
      <c r="J653" s="17"/>
      <c r="K653" s="17"/>
      <c r="L653" s="17"/>
      <c r="M653" s="17"/>
      <c r="N653" s="17"/>
      <c r="O653" s="17"/>
      <c r="P653" s="17"/>
    </row>
    <row r="654" spans="1:16" s="87" customFormat="1">
      <c r="A654" s="88" t="str">
        <f>IF('1. Datos de los empleados'!A655="","",'1. Datos de los empleados'!A655)</f>
        <v/>
      </c>
      <c r="B654" s="89" t="str">
        <f>IF('1. Datos de los empleados'!A655="","",'1. Datos de los empleados'!B655)</f>
        <v/>
      </c>
      <c r="C654" s="89" t="str">
        <f>IF('1. Datos de los empleados'!A655="","",'1. Datos de los empleados'!C655)</f>
        <v/>
      </c>
      <c r="D654" s="89" t="str">
        <f>IF('1. Datos de los empleados'!A655="","",'1. Datos de los empleados'!D655)</f>
        <v/>
      </c>
      <c r="E654" s="89" t="str">
        <f>IF('1. Datos de los empleados'!A655="","",'1. Datos de los empleados'!E655)</f>
        <v/>
      </c>
      <c r="F654" s="12" t="str">
        <f>IF('1. Datos de los empleados'!A655="","",'1. Datos de los empleados'!J655+'1. Datos de los empleados'!N655)</f>
        <v/>
      </c>
      <c r="G654" s="12" t="str">
        <f>IF('1. Datos de los empleados'!E655="","",'1. Datos de los empleados'!R655)</f>
        <v/>
      </c>
      <c r="H654" s="13" t="str">
        <f>IF(A654="","",'1. Datos de los empleados'!T655-VLOOKUP(C654,Tbl2_CalculationTool[],3,FALSE))</f>
        <v/>
      </c>
      <c r="I654" s="78" t="str">
        <f>IF(A654="","",('1. Datos de los empleados'!T655-VLOOKUP(C654,Tbl2_CalculationTool[],3,FALSE))/VLOOKUP(C654,Tbl2_CalculationTool[],3,FALSE))</f>
        <v/>
      </c>
      <c r="J654" s="17"/>
      <c r="K654" s="17"/>
      <c r="L654" s="17"/>
      <c r="M654" s="17"/>
      <c r="N654" s="17"/>
      <c r="O654" s="17"/>
      <c r="P654" s="17"/>
    </row>
    <row r="655" spans="1:16" s="87" customFormat="1">
      <c r="A655" s="88" t="str">
        <f>IF('1. Datos de los empleados'!A656="","",'1. Datos de los empleados'!A656)</f>
        <v/>
      </c>
      <c r="B655" s="89" t="str">
        <f>IF('1. Datos de los empleados'!A656="","",'1. Datos de los empleados'!B656)</f>
        <v/>
      </c>
      <c r="C655" s="89" t="str">
        <f>IF('1. Datos de los empleados'!A656="","",'1. Datos de los empleados'!C656)</f>
        <v/>
      </c>
      <c r="D655" s="89" t="str">
        <f>IF('1. Datos de los empleados'!A656="","",'1. Datos de los empleados'!D656)</f>
        <v/>
      </c>
      <c r="E655" s="89" t="str">
        <f>IF('1. Datos de los empleados'!A656="","",'1. Datos de los empleados'!E656)</f>
        <v/>
      </c>
      <c r="F655" s="12" t="str">
        <f>IF('1. Datos de los empleados'!A656="","",'1. Datos de los empleados'!J656+'1. Datos de los empleados'!N656)</f>
        <v/>
      </c>
      <c r="G655" s="12" t="str">
        <f>IF('1. Datos de los empleados'!E656="","",'1. Datos de los empleados'!R656)</f>
        <v/>
      </c>
      <c r="H655" s="13" t="str">
        <f>IF(A655="","",'1. Datos de los empleados'!T656-VLOOKUP(C655,Tbl2_CalculationTool[],3,FALSE))</f>
        <v/>
      </c>
      <c r="I655" s="78" t="str">
        <f>IF(A655="","",('1. Datos de los empleados'!T656-VLOOKUP(C655,Tbl2_CalculationTool[],3,FALSE))/VLOOKUP(C655,Tbl2_CalculationTool[],3,FALSE))</f>
        <v/>
      </c>
      <c r="J655" s="17"/>
      <c r="K655" s="17"/>
      <c r="L655" s="17"/>
      <c r="M655" s="17"/>
      <c r="N655" s="17"/>
      <c r="O655" s="17"/>
      <c r="P655" s="17"/>
    </row>
    <row r="656" spans="1:16" s="87" customFormat="1">
      <c r="A656" s="88" t="str">
        <f>IF('1. Datos de los empleados'!A657="","",'1. Datos de los empleados'!A657)</f>
        <v/>
      </c>
      <c r="B656" s="89" t="str">
        <f>IF('1. Datos de los empleados'!A657="","",'1. Datos de los empleados'!B657)</f>
        <v/>
      </c>
      <c r="C656" s="89" t="str">
        <f>IF('1. Datos de los empleados'!A657="","",'1. Datos de los empleados'!C657)</f>
        <v/>
      </c>
      <c r="D656" s="89" t="str">
        <f>IF('1. Datos de los empleados'!A657="","",'1. Datos de los empleados'!D657)</f>
        <v/>
      </c>
      <c r="E656" s="89" t="str">
        <f>IF('1. Datos de los empleados'!A657="","",'1. Datos de los empleados'!E657)</f>
        <v/>
      </c>
      <c r="F656" s="12" t="str">
        <f>IF('1. Datos de los empleados'!A657="","",'1. Datos de los empleados'!J657+'1. Datos de los empleados'!N657)</f>
        <v/>
      </c>
      <c r="G656" s="12" t="str">
        <f>IF('1. Datos de los empleados'!E657="","",'1. Datos de los empleados'!R657)</f>
        <v/>
      </c>
      <c r="H656" s="13" t="str">
        <f>IF(A656="","",'1. Datos de los empleados'!T657-VLOOKUP(C656,Tbl2_CalculationTool[],3,FALSE))</f>
        <v/>
      </c>
      <c r="I656" s="78" t="str">
        <f>IF(A656="","",('1. Datos de los empleados'!T657-VLOOKUP(C656,Tbl2_CalculationTool[],3,FALSE))/VLOOKUP(C656,Tbl2_CalculationTool[],3,FALSE))</f>
        <v/>
      </c>
      <c r="J656" s="17"/>
      <c r="K656" s="17"/>
      <c r="L656" s="17"/>
      <c r="M656" s="17"/>
      <c r="N656" s="17"/>
      <c r="O656" s="17"/>
      <c r="P656" s="17"/>
    </row>
    <row r="657" spans="1:16" s="87" customFormat="1">
      <c r="A657" s="88" t="str">
        <f>IF('1. Datos de los empleados'!A658="","",'1. Datos de los empleados'!A658)</f>
        <v/>
      </c>
      <c r="B657" s="89" t="str">
        <f>IF('1. Datos de los empleados'!A658="","",'1. Datos de los empleados'!B658)</f>
        <v/>
      </c>
      <c r="C657" s="89" t="str">
        <f>IF('1. Datos de los empleados'!A658="","",'1. Datos de los empleados'!C658)</f>
        <v/>
      </c>
      <c r="D657" s="89" t="str">
        <f>IF('1. Datos de los empleados'!A658="","",'1. Datos de los empleados'!D658)</f>
        <v/>
      </c>
      <c r="E657" s="89" t="str">
        <f>IF('1. Datos de los empleados'!A658="","",'1. Datos de los empleados'!E658)</f>
        <v/>
      </c>
      <c r="F657" s="12" t="str">
        <f>IF('1. Datos de los empleados'!A658="","",'1. Datos de los empleados'!J658+'1. Datos de los empleados'!N658)</f>
        <v/>
      </c>
      <c r="G657" s="12" t="str">
        <f>IF('1. Datos de los empleados'!E658="","",'1. Datos de los empleados'!R658)</f>
        <v/>
      </c>
      <c r="H657" s="13" t="str">
        <f>IF(A657="","",'1. Datos de los empleados'!T658-VLOOKUP(C657,Tbl2_CalculationTool[],3,FALSE))</f>
        <v/>
      </c>
      <c r="I657" s="78" t="str">
        <f>IF(A657="","",('1. Datos de los empleados'!T658-VLOOKUP(C657,Tbl2_CalculationTool[],3,FALSE))/VLOOKUP(C657,Tbl2_CalculationTool[],3,FALSE))</f>
        <v/>
      </c>
      <c r="J657" s="17"/>
      <c r="K657" s="17"/>
      <c r="L657" s="17"/>
      <c r="M657" s="17"/>
      <c r="N657" s="17"/>
      <c r="O657" s="17"/>
      <c r="P657" s="17"/>
    </row>
    <row r="658" spans="1:16" s="87" customFormat="1">
      <c r="A658" s="88" t="str">
        <f>IF('1. Datos de los empleados'!A659="","",'1. Datos de los empleados'!A659)</f>
        <v/>
      </c>
      <c r="B658" s="89" t="str">
        <f>IF('1. Datos de los empleados'!A659="","",'1. Datos de los empleados'!B659)</f>
        <v/>
      </c>
      <c r="C658" s="89" t="str">
        <f>IF('1. Datos de los empleados'!A659="","",'1. Datos de los empleados'!C659)</f>
        <v/>
      </c>
      <c r="D658" s="89" t="str">
        <f>IF('1. Datos de los empleados'!A659="","",'1. Datos de los empleados'!D659)</f>
        <v/>
      </c>
      <c r="E658" s="89" t="str">
        <f>IF('1. Datos de los empleados'!A659="","",'1. Datos de los empleados'!E659)</f>
        <v/>
      </c>
      <c r="F658" s="12" t="str">
        <f>IF('1. Datos de los empleados'!A659="","",'1. Datos de los empleados'!J659+'1. Datos de los empleados'!N659)</f>
        <v/>
      </c>
      <c r="G658" s="12" t="str">
        <f>IF('1. Datos de los empleados'!E659="","",'1. Datos de los empleados'!R659)</f>
        <v/>
      </c>
      <c r="H658" s="13" t="str">
        <f>IF(A658="","",'1. Datos de los empleados'!T659-VLOOKUP(C658,Tbl2_CalculationTool[],3,FALSE))</f>
        <v/>
      </c>
      <c r="I658" s="78" t="str">
        <f>IF(A658="","",('1. Datos de los empleados'!T659-VLOOKUP(C658,Tbl2_CalculationTool[],3,FALSE))/VLOOKUP(C658,Tbl2_CalculationTool[],3,FALSE))</f>
        <v/>
      </c>
      <c r="J658" s="17"/>
      <c r="K658" s="17"/>
      <c r="L658" s="17"/>
      <c r="M658" s="17"/>
      <c r="N658" s="17"/>
      <c r="O658" s="17"/>
      <c r="P658" s="17"/>
    </row>
    <row r="659" spans="1:16" s="87" customFormat="1">
      <c r="A659" s="88" t="str">
        <f>IF('1. Datos de los empleados'!A660="","",'1. Datos de los empleados'!A660)</f>
        <v/>
      </c>
      <c r="B659" s="89" t="str">
        <f>IF('1. Datos de los empleados'!A660="","",'1. Datos de los empleados'!B660)</f>
        <v/>
      </c>
      <c r="C659" s="89" t="str">
        <f>IF('1. Datos de los empleados'!A660="","",'1. Datos de los empleados'!C660)</f>
        <v/>
      </c>
      <c r="D659" s="89" t="str">
        <f>IF('1. Datos de los empleados'!A660="","",'1. Datos de los empleados'!D660)</f>
        <v/>
      </c>
      <c r="E659" s="89" t="str">
        <f>IF('1. Datos de los empleados'!A660="","",'1. Datos de los empleados'!E660)</f>
        <v/>
      </c>
      <c r="F659" s="12" t="str">
        <f>IF('1. Datos de los empleados'!A660="","",'1. Datos de los empleados'!J660+'1. Datos de los empleados'!N660)</f>
        <v/>
      </c>
      <c r="G659" s="12" t="str">
        <f>IF('1. Datos de los empleados'!E660="","",'1. Datos de los empleados'!R660)</f>
        <v/>
      </c>
      <c r="H659" s="13" t="str">
        <f>IF(A659="","",'1. Datos de los empleados'!T660-VLOOKUP(C659,Tbl2_CalculationTool[],3,FALSE))</f>
        <v/>
      </c>
      <c r="I659" s="78" t="str">
        <f>IF(A659="","",('1. Datos de los empleados'!T660-VLOOKUP(C659,Tbl2_CalculationTool[],3,FALSE))/VLOOKUP(C659,Tbl2_CalculationTool[],3,FALSE))</f>
        <v/>
      </c>
      <c r="J659" s="17"/>
      <c r="K659" s="17"/>
      <c r="L659" s="17"/>
      <c r="M659" s="17"/>
      <c r="N659" s="17"/>
      <c r="O659" s="17"/>
      <c r="P659" s="17"/>
    </row>
    <row r="660" spans="1:16" s="87" customFormat="1">
      <c r="A660" s="88" t="str">
        <f>IF('1. Datos de los empleados'!A661="","",'1. Datos de los empleados'!A661)</f>
        <v/>
      </c>
      <c r="B660" s="89" t="str">
        <f>IF('1. Datos de los empleados'!A661="","",'1. Datos de los empleados'!B661)</f>
        <v/>
      </c>
      <c r="C660" s="89" t="str">
        <f>IF('1. Datos de los empleados'!A661="","",'1. Datos de los empleados'!C661)</f>
        <v/>
      </c>
      <c r="D660" s="89" t="str">
        <f>IF('1. Datos de los empleados'!A661="","",'1. Datos de los empleados'!D661)</f>
        <v/>
      </c>
      <c r="E660" s="89" t="str">
        <f>IF('1. Datos de los empleados'!A661="","",'1. Datos de los empleados'!E661)</f>
        <v/>
      </c>
      <c r="F660" s="12" t="str">
        <f>IF('1. Datos de los empleados'!A661="","",'1. Datos de los empleados'!J661+'1. Datos de los empleados'!N661)</f>
        <v/>
      </c>
      <c r="G660" s="12" t="str">
        <f>IF('1. Datos de los empleados'!E661="","",'1. Datos de los empleados'!R661)</f>
        <v/>
      </c>
      <c r="H660" s="13" t="str">
        <f>IF(A660="","",'1. Datos de los empleados'!T661-VLOOKUP(C660,Tbl2_CalculationTool[],3,FALSE))</f>
        <v/>
      </c>
      <c r="I660" s="78" t="str">
        <f>IF(A660="","",('1. Datos de los empleados'!T661-VLOOKUP(C660,Tbl2_CalculationTool[],3,FALSE))/VLOOKUP(C660,Tbl2_CalculationTool[],3,FALSE))</f>
        <v/>
      </c>
      <c r="J660" s="17"/>
      <c r="K660" s="17"/>
      <c r="L660" s="17"/>
      <c r="M660" s="17"/>
      <c r="N660" s="17"/>
      <c r="O660" s="17"/>
      <c r="P660" s="17"/>
    </row>
    <row r="661" spans="1:16" s="87" customFormat="1">
      <c r="A661" s="88" t="str">
        <f>IF('1. Datos de los empleados'!A662="","",'1. Datos de los empleados'!A662)</f>
        <v/>
      </c>
      <c r="B661" s="89" t="str">
        <f>IF('1. Datos de los empleados'!A662="","",'1. Datos de los empleados'!B662)</f>
        <v/>
      </c>
      <c r="C661" s="89" t="str">
        <f>IF('1. Datos de los empleados'!A662="","",'1. Datos de los empleados'!C662)</f>
        <v/>
      </c>
      <c r="D661" s="89" t="str">
        <f>IF('1. Datos de los empleados'!A662="","",'1. Datos de los empleados'!D662)</f>
        <v/>
      </c>
      <c r="E661" s="89" t="str">
        <f>IF('1. Datos de los empleados'!A662="","",'1. Datos de los empleados'!E662)</f>
        <v/>
      </c>
      <c r="F661" s="12" t="str">
        <f>IF('1. Datos de los empleados'!A662="","",'1. Datos de los empleados'!J662+'1. Datos de los empleados'!N662)</f>
        <v/>
      </c>
      <c r="G661" s="12" t="str">
        <f>IF('1. Datos de los empleados'!E662="","",'1. Datos de los empleados'!R662)</f>
        <v/>
      </c>
      <c r="H661" s="13" t="str">
        <f>IF(A661="","",'1. Datos de los empleados'!T662-VLOOKUP(C661,Tbl2_CalculationTool[],3,FALSE))</f>
        <v/>
      </c>
      <c r="I661" s="78" t="str">
        <f>IF(A661="","",('1. Datos de los empleados'!T662-VLOOKUP(C661,Tbl2_CalculationTool[],3,FALSE))/VLOOKUP(C661,Tbl2_CalculationTool[],3,FALSE))</f>
        <v/>
      </c>
      <c r="J661" s="17"/>
      <c r="K661" s="17"/>
      <c r="L661" s="17"/>
      <c r="M661" s="17"/>
      <c r="N661" s="17"/>
      <c r="O661" s="17"/>
      <c r="P661" s="17"/>
    </row>
    <row r="662" spans="1:16" s="87" customFormat="1">
      <c r="A662" s="88" t="str">
        <f>IF('1. Datos de los empleados'!A663="","",'1. Datos de los empleados'!A663)</f>
        <v/>
      </c>
      <c r="B662" s="89" t="str">
        <f>IF('1. Datos de los empleados'!A663="","",'1. Datos de los empleados'!B663)</f>
        <v/>
      </c>
      <c r="C662" s="89" t="str">
        <f>IF('1. Datos de los empleados'!A663="","",'1. Datos de los empleados'!C663)</f>
        <v/>
      </c>
      <c r="D662" s="89" t="str">
        <f>IF('1. Datos de los empleados'!A663="","",'1. Datos de los empleados'!D663)</f>
        <v/>
      </c>
      <c r="E662" s="89" t="str">
        <f>IF('1. Datos de los empleados'!A663="","",'1. Datos de los empleados'!E663)</f>
        <v/>
      </c>
      <c r="F662" s="12" t="str">
        <f>IF('1. Datos de los empleados'!A663="","",'1. Datos de los empleados'!J663+'1. Datos de los empleados'!N663)</f>
        <v/>
      </c>
      <c r="G662" s="12" t="str">
        <f>IF('1. Datos de los empleados'!E663="","",'1. Datos de los empleados'!R663)</f>
        <v/>
      </c>
      <c r="H662" s="13" t="str">
        <f>IF(A662="","",'1. Datos de los empleados'!T663-VLOOKUP(C662,Tbl2_CalculationTool[],3,FALSE))</f>
        <v/>
      </c>
      <c r="I662" s="78" t="str">
        <f>IF(A662="","",('1. Datos de los empleados'!T663-VLOOKUP(C662,Tbl2_CalculationTool[],3,FALSE))/VLOOKUP(C662,Tbl2_CalculationTool[],3,FALSE))</f>
        <v/>
      </c>
      <c r="J662" s="17"/>
      <c r="K662" s="17"/>
      <c r="L662" s="17"/>
      <c r="M662" s="17"/>
      <c r="N662" s="17"/>
      <c r="O662" s="17"/>
      <c r="P662" s="17"/>
    </row>
    <row r="663" spans="1:16" s="87" customFormat="1">
      <c r="A663" s="88" t="str">
        <f>IF('1. Datos de los empleados'!A664="","",'1. Datos de los empleados'!A664)</f>
        <v/>
      </c>
      <c r="B663" s="89" t="str">
        <f>IF('1. Datos de los empleados'!A664="","",'1. Datos de los empleados'!B664)</f>
        <v/>
      </c>
      <c r="C663" s="89" t="str">
        <f>IF('1. Datos de los empleados'!A664="","",'1. Datos de los empleados'!C664)</f>
        <v/>
      </c>
      <c r="D663" s="89" t="str">
        <f>IF('1. Datos de los empleados'!A664="","",'1. Datos de los empleados'!D664)</f>
        <v/>
      </c>
      <c r="E663" s="89" t="str">
        <f>IF('1. Datos de los empleados'!A664="","",'1. Datos de los empleados'!E664)</f>
        <v/>
      </c>
      <c r="F663" s="12" t="str">
        <f>IF('1. Datos de los empleados'!A664="","",'1. Datos de los empleados'!J664+'1. Datos de los empleados'!N664)</f>
        <v/>
      </c>
      <c r="G663" s="12" t="str">
        <f>IF('1. Datos de los empleados'!E664="","",'1. Datos de los empleados'!R664)</f>
        <v/>
      </c>
      <c r="H663" s="13" t="str">
        <f>IF(A663="","",'1. Datos de los empleados'!T664-VLOOKUP(C663,Tbl2_CalculationTool[],3,FALSE))</f>
        <v/>
      </c>
      <c r="I663" s="78" t="str">
        <f>IF(A663="","",('1. Datos de los empleados'!T664-VLOOKUP(C663,Tbl2_CalculationTool[],3,FALSE))/VLOOKUP(C663,Tbl2_CalculationTool[],3,FALSE))</f>
        <v/>
      </c>
      <c r="J663" s="17"/>
      <c r="K663" s="17"/>
      <c r="L663" s="17"/>
      <c r="M663" s="17"/>
      <c r="N663" s="17"/>
      <c r="O663" s="17"/>
      <c r="P663" s="17"/>
    </row>
    <row r="664" spans="1:16" s="87" customFormat="1">
      <c r="A664" s="88" t="str">
        <f>IF('1. Datos de los empleados'!A665="","",'1. Datos de los empleados'!A665)</f>
        <v/>
      </c>
      <c r="B664" s="89" t="str">
        <f>IF('1. Datos de los empleados'!A665="","",'1. Datos de los empleados'!B665)</f>
        <v/>
      </c>
      <c r="C664" s="89" t="str">
        <f>IF('1. Datos de los empleados'!A665="","",'1. Datos de los empleados'!C665)</f>
        <v/>
      </c>
      <c r="D664" s="89" t="str">
        <f>IF('1. Datos de los empleados'!A665="","",'1. Datos de los empleados'!D665)</f>
        <v/>
      </c>
      <c r="E664" s="89" t="str">
        <f>IF('1. Datos de los empleados'!A665="","",'1. Datos de los empleados'!E665)</f>
        <v/>
      </c>
      <c r="F664" s="12" t="str">
        <f>IF('1. Datos de los empleados'!A665="","",'1. Datos de los empleados'!J665+'1. Datos de los empleados'!N665)</f>
        <v/>
      </c>
      <c r="G664" s="12" t="str">
        <f>IF('1. Datos de los empleados'!E665="","",'1. Datos de los empleados'!R665)</f>
        <v/>
      </c>
      <c r="H664" s="13" t="str">
        <f>IF(A664="","",'1. Datos de los empleados'!T665-VLOOKUP(C664,Tbl2_CalculationTool[],3,FALSE))</f>
        <v/>
      </c>
      <c r="I664" s="78" t="str">
        <f>IF(A664="","",('1. Datos de los empleados'!T665-VLOOKUP(C664,Tbl2_CalculationTool[],3,FALSE))/VLOOKUP(C664,Tbl2_CalculationTool[],3,FALSE))</f>
        <v/>
      </c>
      <c r="J664" s="17"/>
      <c r="K664" s="17"/>
      <c r="L664" s="17"/>
      <c r="M664" s="17"/>
      <c r="N664" s="17"/>
      <c r="O664" s="17"/>
      <c r="P664" s="17"/>
    </row>
    <row r="665" spans="1:16" s="87" customFormat="1">
      <c r="A665" s="88" t="str">
        <f>IF('1. Datos de los empleados'!A666="","",'1. Datos de los empleados'!A666)</f>
        <v/>
      </c>
      <c r="B665" s="89" t="str">
        <f>IF('1. Datos de los empleados'!A666="","",'1. Datos de los empleados'!B666)</f>
        <v/>
      </c>
      <c r="C665" s="89" t="str">
        <f>IF('1. Datos de los empleados'!A666="","",'1. Datos de los empleados'!C666)</f>
        <v/>
      </c>
      <c r="D665" s="89" t="str">
        <f>IF('1. Datos de los empleados'!A666="","",'1. Datos de los empleados'!D666)</f>
        <v/>
      </c>
      <c r="E665" s="89" t="str">
        <f>IF('1. Datos de los empleados'!A666="","",'1. Datos de los empleados'!E666)</f>
        <v/>
      </c>
      <c r="F665" s="12" t="str">
        <f>IF('1. Datos de los empleados'!A666="","",'1. Datos de los empleados'!J666+'1. Datos de los empleados'!N666)</f>
        <v/>
      </c>
      <c r="G665" s="12" t="str">
        <f>IF('1. Datos de los empleados'!E666="","",'1. Datos de los empleados'!R666)</f>
        <v/>
      </c>
      <c r="H665" s="13" t="str">
        <f>IF(A665="","",'1. Datos de los empleados'!T666-VLOOKUP(C665,Tbl2_CalculationTool[],3,FALSE))</f>
        <v/>
      </c>
      <c r="I665" s="78" t="str">
        <f>IF(A665="","",('1. Datos de los empleados'!T666-VLOOKUP(C665,Tbl2_CalculationTool[],3,FALSE))/VLOOKUP(C665,Tbl2_CalculationTool[],3,FALSE))</f>
        <v/>
      </c>
      <c r="J665" s="17"/>
      <c r="K665" s="17"/>
      <c r="L665" s="17"/>
      <c r="M665" s="17"/>
      <c r="N665" s="17"/>
      <c r="O665" s="17"/>
      <c r="P665" s="17"/>
    </row>
    <row r="666" spans="1:16" s="87" customFormat="1">
      <c r="A666" s="88" t="str">
        <f>IF('1. Datos de los empleados'!A667="","",'1. Datos de los empleados'!A667)</f>
        <v/>
      </c>
      <c r="B666" s="89" t="str">
        <f>IF('1. Datos de los empleados'!A667="","",'1. Datos de los empleados'!B667)</f>
        <v/>
      </c>
      <c r="C666" s="89" t="str">
        <f>IF('1. Datos de los empleados'!A667="","",'1. Datos de los empleados'!C667)</f>
        <v/>
      </c>
      <c r="D666" s="89" t="str">
        <f>IF('1. Datos de los empleados'!A667="","",'1. Datos de los empleados'!D667)</f>
        <v/>
      </c>
      <c r="E666" s="89" t="str">
        <f>IF('1. Datos de los empleados'!A667="","",'1. Datos de los empleados'!E667)</f>
        <v/>
      </c>
      <c r="F666" s="12" t="str">
        <f>IF('1. Datos de los empleados'!A667="","",'1. Datos de los empleados'!J667+'1. Datos de los empleados'!N667)</f>
        <v/>
      </c>
      <c r="G666" s="12" t="str">
        <f>IF('1. Datos de los empleados'!E667="","",'1. Datos de los empleados'!R667)</f>
        <v/>
      </c>
      <c r="H666" s="13" t="str">
        <f>IF(A666="","",'1. Datos de los empleados'!T667-VLOOKUP(C666,Tbl2_CalculationTool[],3,FALSE))</f>
        <v/>
      </c>
      <c r="I666" s="78" t="str">
        <f>IF(A666="","",('1. Datos de los empleados'!T667-VLOOKUP(C666,Tbl2_CalculationTool[],3,FALSE))/VLOOKUP(C666,Tbl2_CalculationTool[],3,FALSE))</f>
        <v/>
      </c>
      <c r="J666" s="17"/>
      <c r="K666" s="17"/>
      <c r="L666" s="17"/>
      <c r="M666" s="17"/>
      <c r="N666" s="17"/>
      <c r="O666" s="17"/>
      <c r="P666" s="17"/>
    </row>
    <row r="667" spans="1:16" s="87" customFormat="1">
      <c r="A667" s="88" t="str">
        <f>IF('1. Datos de los empleados'!A668="","",'1. Datos de los empleados'!A668)</f>
        <v/>
      </c>
      <c r="B667" s="89" t="str">
        <f>IF('1. Datos de los empleados'!A668="","",'1. Datos de los empleados'!B668)</f>
        <v/>
      </c>
      <c r="C667" s="89" t="str">
        <f>IF('1. Datos de los empleados'!A668="","",'1. Datos de los empleados'!C668)</f>
        <v/>
      </c>
      <c r="D667" s="89" t="str">
        <f>IF('1. Datos de los empleados'!A668="","",'1. Datos de los empleados'!D668)</f>
        <v/>
      </c>
      <c r="E667" s="89" t="str">
        <f>IF('1. Datos de los empleados'!A668="","",'1. Datos de los empleados'!E668)</f>
        <v/>
      </c>
      <c r="F667" s="12" t="str">
        <f>IF('1. Datos de los empleados'!A668="","",'1. Datos de los empleados'!J668+'1. Datos de los empleados'!N668)</f>
        <v/>
      </c>
      <c r="G667" s="12" t="str">
        <f>IF('1. Datos de los empleados'!E668="","",'1. Datos de los empleados'!R668)</f>
        <v/>
      </c>
      <c r="H667" s="13" t="str">
        <f>IF(A667="","",'1. Datos de los empleados'!T668-VLOOKUP(C667,Tbl2_CalculationTool[],3,FALSE))</f>
        <v/>
      </c>
      <c r="I667" s="78" t="str">
        <f>IF(A667="","",('1. Datos de los empleados'!T668-VLOOKUP(C667,Tbl2_CalculationTool[],3,FALSE))/VLOOKUP(C667,Tbl2_CalculationTool[],3,FALSE))</f>
        <v/>
      </c>
      <c r="J667" s="17"/>
      <c r="K667" s="17"/>
      <c r="L667" s="17"/>
      <c r="M667" s="17"/>
      <c r="N667" s="17"/>
      <c r="O667" s="17"/>
      <c r="P667" s="17"/>
    </row>
    <row r="668" spans="1:16" s="87" customFormat="1">
      <c r="A668" s="88" t="str">
        <f>IF('1. Datos de los empleados'!A669="","",'1. Datos de los empleados'!A669)</f>
        <v/>
      </c>
      <c r="B668" s="89" t="str">
        <f>IF('1. Datos de los empleados'!A669="","",'1. Datos de los empleados'!B669)</f>
        <v/>
      </c>
      <c r="C668" s="89" t="str">
        <f>IF('1. Datos de los empleados'!A669="","",'1. Datos de los empleados'!C669)</f>
        <v/>
      </c>
      <c r="D668" s="89" t="str">
        <f>IF('1. Datos de los empleados'!A669="","",'1. Datos de los empleados'!D669)</f>
        <v/>
      </c>
      <c r="E668" s="89" t="str">
        <f>IF('1. Datos de los empleados'!A669="","",'1. Datos de los empleados'!E669)</f>
        <v/>
      </c>
      <c r="F668" s="12" t="str">
        <f>IF('1. Datos de los empleados'!A669="","",'1. Datos de los empleados'!J669+'1. Datos de los empleados'!N669)</f>
        <v/>
      </c>
      <c r="G668" s="12" t="str">
        <f>IF('1. Datos de los empleados'!E669="","",'1. Datos de los empleados'!R669)</f>
        <v/>
      </c>
      <c r="H668" s="13" t="str">
        <f>IF(A668="","",'1. Datos de los empleados'!T669-VLOOKUP(C668,Tbl2_CalculationTool[],3,FALSE))</f>
        <v/>
      </c>
      <c r="I668" s="78" t="str">
        <f>IF(A668="","",('1. Datos de los empleados'!T669-VLOOKUP(C668,Tbl2_CalculationTool[],3,FALSE))/VLOOKUP(C668,Tbl2_CalculationTool[],3,FALSE))</f>
        <v/>
      </c>
      <c r="J668" s="17"/>
      <c r="K668" s="17"/>
      <c r="L668" s="17"/>
      <c r="M668" s="17"/>
      <c r="N668" s="17"/>
      <c r="O668" s="17"/>
      <c r="P668" s="17"/>
    </row>
    <row r="669" spans="1:16" s="87" customFormat="1">
      <c r="A669" s="88" t="str">
        <f>IF('1. Datos de los empleados'!A670="","",'1. Datos de los empleados'!A670)</f>
        <v/>
      </c>
      <c r="B669" s="89" t="str">
        <f>IF('1. Datos de los empleados'!A670="","",'1. Datos de los empleados'!B670)</f>
        <v/>
      </c>
      <c r="C669" s="89" t="str">
        <f>IF('1. Datos de los empleados'!A670="","",'1. Datos de los empleados'!C670)</f>
        <v/>
      </c>
      <c r="D669" s="89" t="str">
        <f>IF('1. Datos de los empleados'!A670="","",'1. Datos de los empleados'!D670)</f>
        <v/>
      </c>
      <c r="E669" s="89" t="str">
        <f>IF('1. Datos de los empleados'!A670="","",'1. Datos de los empleados'!E670)</f>
        <v/>
      </c>
      <c r="F669" s="12" t="str">
        <f>IF('1. Datos de los empleados'!A670="","",'1. Datos de los empleados'!J670+'1. Datos de los empleados'!N670)</f>
        <v/>
      </c>
      <c r="G669" s="12" t="str">
        <f>IF('1. Datos de los empleados'!E670="","",'1. Datos de los empleados'!R670)</f>
        <v/>
      </c>
      <c r="H669" s="13" t="str">
        <f>IF(A669="","",'1. Datos de los empleados'!T670-VLOOKUP(C669,Tbl2_CalculationTool[],3,FALSE))</f>
        <v/>
      </c>
      <c r="I669" s="78" t="str">
        <f>IF(A669="","",('1. Datos de los empleados'!T670-VLOOKUP(C669,Tbl2_CalculationTool[],3,FALSE))/VLOOKUP(C669,Tbl2_CalculationTool[],3,FALSE))</f>
        <v/>
      </c>
      <c r="J669" s="17"/>
      <c r="K669" s="17"/>
      <c r="L669" s="17"/>
      <c r="M669" s="17"/>
      <c r="N669" s="17"/>
      <c r="O669" s="17"/>
      <c r="P669" s="17"/>
    </row>
    <row r="670" spans="1:16" s="87" customFormat="1">
      <c r="A670" s="88" t="str">
        <f>IF('1. Datos de los empleados'!A671="","",'1. Datos de los empleados'!A671)</f>
        <v/>
      </c>
      <c r="B670" s="89" t="str">
        <f>IF('1. Datos de los empleados'!A671="","",'1. Datos de los empleados'!B671)</f>
        <v/>
      </c>
      <c r="C670" s="89" t="str">
        <f>IF('1. Datos de los empleados'!A671="","",'1. Datos de los empleados'!C671)</f>
        <v/>
      </c>
      <c r="D670" s="89" t="str">
        <f>IF('1. Datos de los empleados'!A671="","",'1. Datos de los empleados'!D671)</f>
        <v/>
      </c>
      <c r="E670" s="89" t="str">
        <f>IF('1. Datos de los empleados'!A671="","",'1. Datos de los empleados'!E671)</f>
        <v/>
      </c>
      <c r="F670" s="12" t="str">
        <f>IF('1. Datos de los empleados'!A671="","",'1. Datos de los empleados'!J671+'1. Datos de los empleados'!N671)</f>
        <v/>
      </c>
      <c r="G670" s="12" t="str">
        <f>IF('1. Datos de los empleados'!E671="","",'1. Datos de los empleados'!R671)</f>
        <v/>
      </c>
      <c r="H670" s="13" t="str">
        <f>IF(A670="","",'1. Datos de los empleados'!T671-VLOOKUP(C670,Tbl2_CalculationTool[],3,FALSE))</f>
        <v/>
      </c>
      <c r="I670" s="78" t="str">
        <f>IF(A670="","",('1. Datos de los empleados'!T671-VLOOKUP(C670,Tbl2_CalculationTool[],3,FALSE))/VLOOKUP(C670,Tbl2_CalculationTool[],3,FALSE))</f>
        <v/>
      </c>
      <c r="J670" s="17"/>
      <c r="K670" s="17"/>
      <c r="L670" s="17"/>
      <c r="M670" s="17"/>
      <c r="N670" s="17"/>
      <c r="O670" s="17"/>
      <c r="P670" s="17"/>
    </row>
    <row r="671" spans="1:16" s="87" customFormat="1">
      <c r="A671" s="88" t="str">
        <f>IF('1. Datos de los empleados'!A672="","",'1. Datos de los empleados'!A672)</f>
        <v/>
      </c>
      <c r="B671" s="89" t="str">
        <f>IF('1. Datos de los empleados'!A672="","",'1. Datos de los empleados'!B672)</f>
        <v/>
      </c>
      <c r="C671" s="89" t="str">
        <f>IF('1. Datos de los empleados'!A672="","",'1. Datos de los empleados'!C672)</f>
        <v/>
      </c>
      <c r="D671" s="89" t="str">
        <f>IF('1. Datos de los empleados'!A672="","",'1. Datos de los empleados'!D672)</f>
        <v/>
      </c>
      <c r="E671" s="89" t="str">
        <f>IF('1. Datos de los empleados'!A672="","",'1. Datos de los empleados'!E672)</f>
        <v/>
      </c>
      <c r="F671" s="12" t="str">
        <f>IF('1. Datos de los empleados'!A672="","",'1. Datos de los empleados'!J672+'1. Datos de los empleados'!N672)</f>
        <v/>
      </c>
      <c r="G671" s="12" t="str">
        <f>IF('1. Datos de los empleados'!E672="","",'1. Datos de los empleados'!R672)</f>
        <v/>
      </c>
      <c r="H671" s="13" t="str">
        <f>IF(A671="","",'1. Datos de los empleados'!T672-VLOOKUP(C671,Tbl2_CalculationTool[],3,FALSE))</f>
        <v/>
      </c>
      <c r="I671" s="78" t="str">
        <f>IF(A671="","",('1. Datos de los empleados'!T672-VLOOKUP(C671,Tbl2_CalculationTool[],3,FALSE))/VLOOKUP(C671,Tbl2_CalculationTool[],3,FALSE))</f>
        <v/>
      </c>
      <c r="J671" s="17"/>
      <c r="K671" s="17"/>
      <c r="L671" s="17"/>
      <c r="M671" s="17"/>
      <c r="N671" s="17"/>
      <c r="O671" s="17"/>
      <c r="P671" s="17"/>
    </row>
    <row r="672" spans="1:16" s="87" customFormat="1">
      <c r="A672" s="88" t="str">
        <f>IF('1. Datos de los empleados'!A673="","",'1. Datos de los empleados'!A673)</f>
        <v/>
      </c>
      <c r="B672" s="89" t="str">
        <f>IF('1. Datos de los empleados'!A673="","",'1. Datos de los empleados'!B673)</f>
        <v/>
      </c>
      <c r="C672" s="89" t="str">
        <f>IF('1. Datos de los empleados'!A673="","",'1. Datos de los empleados'!C673)</f>
        <v/>
      </c>
      <c r="D672" s="89" t="str">
        <f>IF('1. Datos de los empleados'!A673="","",'1. Datos de los empleados'!D673)</f>
        <v/>
      </c>
      <c r="E672" s="89" t="str">
        <f>IF('1. Datos de los empleados'!A673="","",'1. Datos de los empleados'!E673)</f>
        <v/>
      </c>
      <c r="F672" s="12" t="str">
        <f>IF('1. Datos de los empleados'!A673="","",'1. Datos de los empleados'!J673+'1. Datos de los empleados'!N673)</f>
        <v/>
      </c>
      <c r="G672" s="12" t="str">
        <f>IF('1. Datos de los empleados'!E673="","",'1. Datos de los empleados'!R673)</f>
        <v/>
      </c>
      <c r="H672" s="13" t="str">
        <f>IF(A672="","",'1. Datos de los empleados'!T673-VLOOKUP(C672,Tbl2_CalculationTool[],3,FALSE))</f>
        <v/>
      </c>
      <c r="I672" s="78" t="str">
        <f>IF(A672="","",('1. Datos de los empleados'!T673-VLOOKUP(C672,Tbl2_CalculationTool[],3,FALSE))/VLOOKUP(C672,Tbl2_CalculationTool[],3,FALSE))</f>
        <v/>
      </c>
      <c r="J672" s="17"/>
      <c r="K672" s="17"/>
      <c r="L672" s="17"/>
      <c r="M672" s="17"/>
      <c r="N672" s="17"/>
      <c r="O672" s="17"/>
      <c r="P672" s="17"/>
    </row>
    <row r="673" spans="1:16" s="87" customFormat="1">
      <c r="A673" s="88" t="str">
        <f>IF('1. Datos de los empleados'!A674="","",'1. Datos de los empleados'!A674)</f>
        <v/>
      </c>
      <c r="B673" s="89" t="str">
        <f>IF('1. Datos de los empleados'!A674="","",'1. Datos de los empleados'!B674)</f>
        <v/>
      </c>
      <c r="C673" s="89" t="str">
        <f>IF('1. Datos de los empleados'!A674="","",'1. Datos de los empleados'!C674)</f>
        <v/>
      </c>
      <c r="D673" s="89" t="str">
        <f>IF('1. Datos de los empleados'!A674="","",'1. Datos de los empleados'!D674)</f>
        <v/>
      </c>
      <c r="E673" s="89" t="str">
        <f>IF('1. Datos de los empleados'!A674="","",'1. Datos de los empleados'!E674)</f>
        <v/>
      </c>
      <c r="F673" s="12" t="str">
        <f>IF('1. Datos de los empleados'!A674="","",'1. Datos de los empleados'!J674+'1. Datos de los empleados'!N674)</f>
        <v/>
      </c>
      <c r="G673" s="12" t="str">
        <f>IF('1. Datos de los empleados'!E674="","",'1. Datos de los empleados'!R674)</f>
        <v/>
      </c>
      <c r="H673" s="13" t="str">
        <f>IF(A673="","",'1. Datos de los empleados'!T674-VLOOKUP(C673,Tbl2_CalculationTool[],3,FALSE))</f>
        <v/>
      </c>
      <c r="I673" s="78" t="str">
        <f>IF(A673="","",('1. Datos de los empleados'!T674-VLOOKUP(C673,Tbl2_CalculationTool[],3,FALSE))/VLOOKUP(C673,Tbl2_CalculationTool[],3,FALSE))</f>
        <v/>
      </c>
      <c r="J673" s="17"/>
      <c r="K673" s="17"/>
      <c r="L673" s="17"/>
      <c r="M673" s="17"/>
      <c r="N673" s="17"/>
      <c r="O673" s="17"/>
      <c r="P673" s="17"/>
    </row>
    <row r="674" spans="1:16" s="87" customFormat="1">
      <c r="A674" s="88" t="str">
        <f>IF('1. Datos de los empleados'!A675="","",'1. Datos de los empleados'!A675)</f>
        <v/>
      </c>
      <c r="B674" s="89" t="str">
        <f>IF('1. Datos de los empleados'!A675="","",'1. Datos de los empleados'!B675)</f>
        <v/>
      </c>
      <c r="C674" s="89" t="str">
        <f>IF('1. Datos de los empleados'!A675="","",'1. Datos de los empleados'!C675)</f>
        <v/>
      </c>
      <c r="D674" s="89" t="str">
        <f>IF('1. Datos de los empleados'!A675="","",'1. Datos de los empleados'!D675)</f>
        <v/>
      </c>
      <c r="E674" s="89" t="str">
        <f>IF('1. Datos de los empleados'!A675="","",'1. Datos de los empleados'!E675)</f>
        <v/>
      </c>
      <c r="F674" s="12" t="str">
        <f>IF('1. Datos de los empleados'!A675="","",'1. Datos de los empleados'!J675+'1. Datos de los empleados'!N675)</f>
        <v/>
      </c>
      <c r="G674" s="12" t="str">
        <f>IF('1. Datos de los empleados'!E675="","",'1. Datos de los empleados'!R675)</f>
        <v/>
      </c>
      <c r="H674" s="13" t="str">
        <f>IF(A674="","",'1. Datos de los empleados'!T675-VLOOKUP(C674,Tbl2_CalculationTool[],3,FALSE))</f>
        <v/>
      </c>
      <c r="I674" s="78" t="str">
        <f>IF(A674="","",('1. Datos de los empleados'!T675-VLOOKUP(C674,Tbl2_CalculationTool[],3,FALSE))/VLOOKUP(C674,Tbl2_CalculationTool[],3,FALSE))</f>
        <v/>
      </c>
      <c r="J674" s="17"/>
      <c r="K674" s="17"/>
      <c r="L674" s="17"/>
      <c r="M674" s="17"/>
      <c r="N674" s="17"/>
      <c r="O674" s="17"/>
      <c r="P674" s="17"/>
    </row>
    <row r="675" spans="1:16" s="87" customFormat="1">
      <c r="A675" s="88" t="str">
        <f>IF('1. Datos de los empleados'!A676="","",'1. Datos de los empleados'!A676)</f>
        <v/>
      </c>
      <c r="B675" s="89" t="str">
        <f>IF('1. Datos de los empleados'!A676="","",'1. Datos de los empleados'!B676)</f>
        <v/>
      </c>
      <c r="C675" s="89" t="str">
        <f>IF('1. Datos de los empleados'!A676="","",'1. Datos de los empleados'!C676)</f>
        <v/>
      </c>
      <c r="D675" s="89" t="str">
        <f>IF('1. Datos de los empleados'!A676="","",'1. Datos de los empleados'!D676)</f>
        <v/>
      </c>
      <c r="E675" s="89" t="str">
        <f>IF('1. Datos de los empleados'!A676="","",'1. Datos de los empleados'!E676)</f>
        <v/>
      </c>
      <c r="F675" s="12" t="str">
        <f>IF('1. Datos de los empleados'!A676="","",'1. Datos de los empleados'!J676+'1. Datos de los empleados'!N676)</f>
        <v/>
      </c>
      <c r="G675" s="12" t="str">
        <f>IF('1. Datos de los empleados'!E676="","",'1. Datos de los empleados'!R676)</f>
        <v/>
      </c>
      <c r="H675" s="13" t="str">
        <f>IF(A675="","",'1. Datos de los empleados'!T676-VLOOKUP(C675,Tbl2_CalculationTool[],3,FALSE))</f>
        <v/>
      </c>
      <c r="I675" s="78" t="str">
        <f>IF(A675="","",('1. Datos de los empleados'!T676-VLOOKUP(C675,Tbl2_CalculationTool[],3,FALSE))/VLOOKUP(C675,Tbl2_CalculationTool[],3,FALSE))</f>
        <v/>
      </c>
      <c r="J675" s="17"/>
      <c r="K675" s="17"/>
      <c r="L675" s="17"/>
      <c r="M675" s="17"/>
      <c r="N675" s="17"/>
      <c r="O675" s="17"/>
      <c r="P675" s="17"/>
    </row>
    <row r="676" spans="1:16" s="87" customFormat="1">
      <c r="A676" s="88" t="str">
        <f>IF('1. Datos de los empleados'!A677="","",'1. Datos de los empleados'!A677)</f>
        <v/>
      </c>
      <c r="B676" s="89" t="str">
        <f>IF('1. Datos de los empleados'!A677="","",'1. Datos de los empleados'!B677)</f>
        <v/>
      </c>
      <c r="C676" s="89" t="str">
        <f>IF('1. Datos de los empleados'!A677="","",'1. Datos de los empleados'!C677)</f>
        <v/>
      </c>
      <c r="D676" s="89" t="str">
        <f>IF('1. Datos de los empleados'!A677="","",'1. Datos de los empleados'!D677)</f>
        <v/>
      </c>
      <c r="E676" s="89" t="str">
        <f>IF('1. Datos de los empleados'!A677="","",'1. Datos de los empleados'!E677)</f>
        <v/>
      </c>
      <c r="F676" s="12" t="str">
        <f>IF('1. Datos de los empleados'!A677="","",'1. Datos de los empleados'!J677+'1. Datos de los empleados'!N677)</f>
        <v/>
      </c>
      <c r="G676" s="12" t="str">
        <f>IF('1. Datos de los empleados'!E677="","",'1. Datos de los empleados'!R677)</f>
        <v/>
      </c>
      <c r="H676" s="13" t="str">
        <f>IF(A676="","",'1. Datos de los empleados'!T677-VLOOKUP(C676,Tbl2_CalculationTool[],3,FALSE))</f>
        <v/>
      </c>
      <c r="I676" s="78" t="str">
        <f>IF(A676="","",('1. Datos de los empleados'!T677-VLOOKUP(C676,Tbl2_CalculationTool[],3,FALSE))/VLOOKUP(C676,Tbl2_CalculationTool[],3,FALSE))</f>
        <v/>
      </c>
      <c r="J676" s="17"/>
      <c r="K676" s="17"/>
      <c r="L676" s="17"/>
      <c r="M676" s="17"/>
      <c r="N676" s="17"/>
      <c r="O676" s="17"/>
      <c r="P676" s="17"/>
    </row>
    <row r="677" spans="1:16" s="87" customFormat="1">
      <c r="A677" s="88" t="str">
        <f>IF('1. Datos de los empleados'!A678="","",'1. Datos de los empleados'!A678)</f>
        <v/>
      </c>
      <c r="B677" s="89" t="str">
        <f>IF('1. Datos de los empleados'!A678="","",'1. Datos de los empleados'!B678)</f>
        <v/>
      </c>
      <c r="C677" s="89" t="str">
        <f>IF('1. Datos de los empleados'!A678="","",'1. Datos de los empleados'!C678)</f>
        <v/>
      </c>
      <c r="D677" s="89" t="str">
        <f>IF('1. Datos de los empleados'!A678="","",'1. Datos de los empleados'!D678)</f>
        <v/>
      </c>
      <c r="E677" s="89" t="str">
        <f>IF('1. Datos de los empleados'!A678="","",'1. Datos de los empleados'!E678)</f>
        <v/>
      </c>
      <c r="F677" s="12" t="str">
        <f>IF('1. Datos de los empleados'!A678="","",'1. Datos de los empleados'!J678+'1. Datos de los empleados'!N678)</f>
        <v/>
      </c>
      <c r="G677" s="12" t="str">
        <f>IF('1. Datos de los empleados'!E678="","",'1. Datos de los empleados'!R678)</f>
        <v/>
      </c>
      <c r="H677" s="13" t="str">
        <f>IF(A677="","",'1. Datos de los empleados'!T678-VLOOKUP(C677,Tbl2_CalculationTool[],3,FALSE))</f>
        <v/>
      </c>
      <c r="I677" s="78" t="str">
        <f>IF(A677="","",('1. Datos de los empleados'!T678-VLOOKUP(C677,Tbl2_CalculationTool[],3,FALSE))/VLOOKUP(C677,Tbl2_CalculationTool[],3,FALSE))</f>
        <v/>
      </c>
      <c r="J677" s="17"/>
      <c r="K677" s="17"/>
      <c r="L677" s="17"/>
      <c r="M677" s="17"/>
      <c r="N677" s="17"/>
      <c r="O677" s="17"/>
      <c r="P677" s="17"/>
    </row>
    <row r="678" spans="1:16" s="87" customFormat="1">
      <c r="A678" s="88" t="str">
        <f>IF('1. Datos de los empleados'!A679="","",'1. Datos de los empleados'!A679)</f>
        <v/>
      </c>
      <c r="B678" s="89" t="str">
        <f>IF('1. Datos de los empleados'!A679="","",'1. Datos de los empleados'!B679)</f>
        <v/>
      </c>
      <c r="C678" s="89" t="str">
        <f>IF('1. Datos de los empleados'!A679="","",'1. Datos de los empleados'!C679)</f>
        <v/>
      </c>
      <c r="D678" s="89" t="str">
        <f>IF('1. Datos de los empleados'!A679="","",'1. Datos de los empleados'!D679)</f>
        <v/>
      </c>
      <c r="E678" s="89" t="str">
        <f>IF('1. Datos de los empleados'!A679="","",'1. Datos de los empleados'!E679)</f>
        <v/>
      </c>
      <c r="F678" s="12" t="str">
        <f>IF('1. Datos de los empleados'!A679="","",'1. Datos de los empleados'!J679+'1. Datos de los empleados'!N679)</f>
        <v/>
      </c>
      <c r="G678" s="12" t="str">
        <f>IF('1. Datos de los empleados'!E679="","",'1. Datos de los empleados'!R679)</f>
        <v/>
      </c>
      <c r="H678" s="13" t="str">
        <f>IF(A678="","",'1. Datos de los empleados'!T679-VLOOKUP(C678,Tbl2_CalculationTool[],3,FALSE))</f>
        <v/>
      </c>
      <c r="I678" s="78" t="str">
        <f>IF(A678="","",('1. Datos de los empleados'!T679-VLOOKUP(C678,Tbl2_CalculationTool[],3,FALSE))/VLOOKUP(C678,Tbl2_CalculationTool[],3,FALSE))</f>
        <v/>
      </c>
      <c r="J678" s="17"/>
      <c r="K678" s="17"/>
      <c r="L678" s="17"/>
      <c r="M678" s="17"/>
      <c r="N678" s="17"/>
      <c r="O678" s="17"/>
      <c r="P678" s="17"/>
    </row>
    <row r="679" spans="1:16" s="87" customFormat="1">
      <c r="A679" s="88" t="str">
        <f>IF('1. Datos de los empleados'!A680="","",'1. Datos de los empleados'!A680)</f>
        <v/>
      </c>
      <c r="B679" s="89" t="str">
        <f>IF('1. Datos de los empleados'!A680="","",'1. Datos de los empleados'!B680)</f>
        <v/>
      </c>
      <c r="C679" s="89" t="str">
        <f>IF('1. Datos de los empleados'!A680="","",'1. Datos de los empleados'!C680)</f>
        <v/>
      </c>
      <c r="D679" s="89" t="str">
        <f>IF('1. Datos de los empleados'!A680="","",'1. Datos de los empleados'!D680)</f>
        <v/>
      </c>
      <c r="E679" s="89" t="str">
        <f>IF('1. Datos de los empleados'!A680="","",'1. Datos de los empleados'!E680)</f>
        <v/>
      </c>
      <c r="F679" s="12" t="str">
        <f>IF('1. Datos de los empleados'!A680="","",'1. Datos de los empleados'!J680+'1. Datos de los empleados'!N680)</f>
        <v/>
      </c>
      <c r="G679" s="12" t="str">
        <f>IF('1. Datos de los empleados'!E680="","",'1. Datos de los empleados'!R680)</f>
        <v/>
      </c>
      <c r="H679" s="13" t="str">
        <f>IF(A679="","",'1. Datos de los empleados'!T680-VLOOKUP(C679,Tbl2_CalculationTool[],3,FALSE))</f>
        <v/>
      </c>
      <c r="I679" s="78" t="str">
        <f>IF(A679="","",('1. Datos de los empleados'!T680-VLOOKUP(C679,Tbl2_CalculationTool[],3,FALSE))/VLOOKUP(C679,Tbl2_CalculationTool[],3,FALSE))</f>
        <v/>
      </c>
      <c r="J679" s="17"/>
      <c r="K679" s="17"/>
      <c r="L679" s="17"/>
      <c r="M679" s="17"/>
      <c r="N679" s="17"/>
      <c r="O679" s="17"/>
      <c r="P679" s="17"/>
    </row>
    <row r="680" spans="1:16" s="87" customFormat="1">
      <c r="A680" s="88" t="str">
        <f>IF('1. Datos de los empleados'!A681="","",'1. Datos de los empleados'!A681)</f>
        <v/>
      </c>
      <c r="B680" s="89" t="str">
        <f>IF('1. Datos de los empleados'!A681="","",'1. Datos de los empleados'!B681)</f>
        <v/>
      </c>
      <c r="C680" s="89" t="str">
        <f>IF('1. Datos de los empleados'!A681="","",'1. Datos de los empleados'!C681)</f>
        <v/>
      </c>
      <c r="D680" s="89" t="str">
        <f>IF('1. Datos de los empleados'!A681="","",'1. Datos de los empleados'!D681)</f>
        <v/>
      </c>
      <c r="E680" s="89" t="str">
        <f>IF('1. Datos de los empleados'!A681="","",'1. Datos de los empleados'!E681)</f>
        <v/>
      </c>
      <c r="F680" s="12" t="str">
        <f>IF('1. Datos de los empleados'!A681="","",'1. Datos de los empleados'!J681+'1. Datos de los empleados'!N681)</f>
        <v/>
      </c>
      <c r="G680" s="12" t="str">
        <f>IF('1. Datos de los empleados'!E681="","",'1. Datos de los empleados'!R681)</f>
        <v/>
      </c>
      <c r="H680" s="13" t="str">
        <f>IF(A680="","",'1. Datos de los empleados'!T681-VLOOKUP(C680,Tbl2_CalculationTool[],3,FALSE))</f>
        <v/>
      </c>
      <c r="I680" s="78" t="str">
        <f>IF(A680="","",('1. Datos de los empleados'!T681-VLOOKUP(C680,Tbl2_CalculationTool[],3,FALSE))/VLOOKUP(C680,Tbl2_CalculationTool[],3,FALSE))</f>
        <v/>
      </c>
      <c r="J680" s="17"/>
      <c r="K680" s="17"/>
      <c r="L680" s="17"/>
      <c r="M680" s="17"/>
      <c r="N680" s="17"/>
      <c r="O680" s="17"/>
      <c r="P680" s="17"/>
    </row>
    <row r="681" spans="1:16" s="87" customFormat="1">
      <c r="A681" s="88" t="str">
        <f>IF('1. Datos de los empleados'!A682="","",'1. Datos de los empleados'!A682)</f>
        <v/>
      </c>
      <c r="B681" s="89" t="str">
        <f>IF('1. Datos de los empleados'!A682="","",'1. Datos de los empleados'!B682)</f>
        <v/>
      </c>
      <c r="C681" s="89" t="str">
        <f>IF('1. Datos de los empleados'!A682="","",'1. Datos de los empleados'!C682)</f>
        <v/>
      </c>
      <c r="D681" s="89" t="str">
        <f>IF('1. Datos de los empleados'!A682="","",'1. Datos de los empleados'!D682)</f>
        <v/>
      </c>
      <c r="E681" s="89" t="str">
        <f>IF('1. Datos de los empleados'!A682="","",'1. Datos de los empleados'!E682)</f>
        <v/>
      </c>
      <c r="F681" s="12" t="str">
        <f>IF('1. Datos de los empleados'!A682="","",'1. Datos de los empleados'!J682+'1. Datos de los empleados'!N682)</f>
        <v/>
      </c>
      <c r="G681" s="12" t="str">
        <f>IF('1. Datos de los empleados'!E682="","",'1. Datos de los empleados'!R682)</f>
        <v/>
      </c>
      <c r="H681" s="13" t="str">
        <f>IF(A681="","",'1. Datos de los empleados'!T682-VLOOKUP(C681,Tbl2_CalculationTool[],3,FALSE))</f>
        <v/>
      </c>
      <c r="I681" s="78" t="str">
        <f>IF(A681="","",('1. Datos de los empleados'!T682-VLOOKUP(C681,Tbl2_CalculationTool[],3,FALSE))/VLOOKUP(C681,Tbl2_CalculationTool[],3,FALSE))</f>
        <v/>
      </c>
      <c r="J681" s="17"/>
      <c r="K681" s="17"/>
      <c r="L681" s="17"/>
      <c r="M681" s="17"/>
      <c r="N681" s="17"/>
      <c r="O681" s="17"/>
      <c r="P681" s="17"/>
    </row>
    <row r="682" spans="1:16" s="87" customFormat="1">
      <c r="A682" s="88" t="str">
        <f>IF('1. Datos de los empleados'!A683="","",'1. Datos de los empleados'!A683)</f>
        <v/>
      </c>
      <c r="B682" s="89" t="str">
        <f>IF('1. Datos de los empleados'!A683="","",'1. Datos de los empleados'!B683)</f>
        <v/>
      </c>
      <c r="C682" s="89" t="str">
        <f>IF('1. Datos de los empleados'!A683="","",'1. Datos de los empleados'!C683)</f>
        <v/>
      </c>
      <c r="D682" s="89" t="str">
        <f>IF('1. Datos de los empleados'!A683="","",'1. Datos de los empleados'!D683)</f>
        <v/>
      </c>
      <c r="E682" s="89" t="str">
        <f>IF('1. Datos de los empleados'!A683="","",'1. Datos de los empleados'!E683)</f>
        <v/>
      </c>
      <c r="F682" s="12" t="str">
        <f>IF('1. Datos de los empleados'!A683="","",'1. Datos de los empleados'!J683+'1. Datos de los empleados'!N683)</f>
        <v/>
      </c>
      <c r="G682" s="12" t="str">
        <f>IF('1. Datos de los empleados'!E683="","",'1. Datos de los empleados'!R683)</f>
        <v/>
      </c>
      <c r="H682" s="13" t="str">
        <f>IF(A682="","",'1. Datos de los empleados'!T683-VLOOKUP(C682,Tbl2_CalculationTool[],3,FALSE))</f>
        <v/>
      </c>
      <c r="I682" s="78" t="str">
        <f>IF(A682="","",('1. Datos de los empleados'!T683-VLOOKUP(C682,Tbl2_CalculationTool[],3,FALSE))/VLOOKUP(C682,Tbl2_CalculationTool[],3,FALSE))</f>
        <v/>
      </c>
      <c r="J682" s="17"/>
      <c r="K682" s="17"/>
      <c r="L682" s="17"/>
      <c r="M682" s="17"/>
      <c r="N682" s="17"/>
      <c r="O682" s="17"/>
      <c r="P682" s="17"/>
    </row>
    <row r="683" spans="1:16" s="87" customFormat="1">
      <c r="A683" s="88" t="str">
        <f>IF('1. Datos de los empleados'!A684="","",'1. Datos de los empleados'!A684)</f>
        <v/>
      </c>
      <c r="B683" s="89" t="str">
        <f>IF('1. Datos de los empleados'!A684="","",'1. Datos de los empleados'!B684)</f>
        <v/>
      </c>
      <c r="C683" s="89" t="str">
        <f>IF('1. Datos de los empleados'!A684="","",'1. Datos de los empleados'!C684)</f>
        <v/>
      </c>
      <c r="D683" s="89" t="str">
        <f>IF('1. Datos de los empleados'!A684="","",'1. Datos de los empleados'!D684)</f>
        <v/>
      </c>
      <c r="E683" s="89" t="str">
        <f>IF('1. Datos de los empleados'!A684="","",'1. Datos de los empleados'!E684)</f>
        <v/>
      </c>
      <c r="F683" s="12" t="str">
        <f>IF('1. Datos de los empleados'!A684="","",'1. Datos de los empleados'!J684+'1. Datos de los empleados'!N684)</f>
        <v/>
      </c>
      <c r="G683" s="12" t="str">
        <f>IF('1. Datos de los empleados'!E684="","",'1. Datos de los empleados'!R684)</f>
        <v/>
      </c>
      <c r="H683" s="13" t="str">
        <f>IF(A683="","",'1. Datos de los empleados'!T684-VLOOKUP(C683,Tbl2_CalculationTool[],3,FALSE))</f>
        <v/>
      </c>
      <c r="I683" s="78" t="str">
        <f>IF(A683="","",('1. Datos de los empleados'!T684-VLOOKUP(C683,Tbl2_CalculationTool[],3,FALSE))/VLOOKUP(C683,Tbl2_CalculationTool[],3,FALSE))</f>
        <v/>
      </c>
      <c r="J683" s="17"/>
      <c r="K683" s="17"/>
      <c r="L683" s="17"/>
      <c r="M683" s="17"/>
      <c r="N683" s="17"/>
      <c r="O683" s="17"/>
      <c r="P683" s="17"/>
    </row>
    <row r="684" spans="1:16" s="87" customFormat="1">
      <c r="A684" s="88" t="str">
        <f>IF('1. Datos de los empleados'!A685="","",'1. Datos de los empleados'!A685)</f>
        <v/>
      </c>
      <c r="B684" s="89" t="str">
        <f>IF('1. Datos de los empleados'!A685="","",'1. Datos de los empleados'!B685)</f>
        <v/>
      </c>
      <c r="C684" s="89" t="str">
        <f>IF('1. Datos de los empleados'!A685="","",'1. Datos de los empleados'!C685)</f>
        <v/>
      </c>
      <c r="D684" s="89" t="str">
        <f>IF('1. Datos de los empleados'!A685="","",'1. Datos de los empleados'!D685)</f>
        <v/>
      </c>
      <c r="E684" s="89" t="str">
        <f>IF('1. Datos de los empleados'!A685="","",'1. Datos de los empleados'!E685)</f>
        <v/>
      </c>
      <c r="F684" s="12" t="str">
        <f>IF('1. Datos de los empleados'!A685="","",'1. Datos de los empleados'!J685+'1. Datos de los empleados'!N685)</f>
        <v/>
      </c>
      <c r="G684" s="12" t="str">
        <f>IF('1. Datos de los empleados'!E685="","",'1. Datos de los empleados'!R685)</f>
        <v/>
      </c>
      <c r="H684" s="13" t="str">
        <f>IF(A684="","",'1. Datos de los empleados'!T685-VLOOKUP(C684,Tbl2_CalculationTool[],3,FALSE))</f>
        <v/>
      </c>
      <c r="I684" s="78" t="str">
        <f>IF(A684="","",('1. Datos de los empleados'!T685-VLOOKUP(C684,Tbl2_CalculationTool[],3,FALSE))/VLOOKUP(C684,Tbl2_CalculationTool[],3,FALSE))</f>
        <v/>
      </c>
      <c r="J684" s="17"/>
      <c r="K684" s="17"/>
      <c r="L684" s="17"/>
      <c r="M684" s="17"/>
      <c r="N684" s="17"/>
      <c r="O684" s="17"/>
      <c r="P684" s="17"/>
    </row>
    <row r="685" spans="1:16" s="87" customFormat="1">
      <c r="A685" s="88" t="str">
        <f>IF('1. Datos de los empleados'!A686="","",'1. Datos de los empleados'!A686)</f>
        <v/>
      </c>
      <c r="B685" s="89" t="str">
        <f>IF('1. Datos de los empleados'!A686="","",'1. Datos de los empleados'!B686)</f>
        <v/>
      </c>
      <c r="C685" s="89" t="str">
        <f>IF('1. Datos de los empleados'!A686="","",'1. Datos de los empleados'!C686)</f>
        <v/>
      </c>
      <c r="D685" s="89" t="str">
        <f>IF('1. Datos de los empleados'!A686="","",'1. Datos de los empleados'!D686)</f>
        <v/>
      </c>
      <c r="E685" s="89" t="str">
        <f>IF('1. Datos de los empleados'!A686="","",'1. Datos de los empleados'!E686)</f>
        <v/>
      </c>
      <c r="F685" s="12" t="str">
        <f>IF('1. Datos de los empleados'!A686="","",'1. Datos de los empleados'!J686+'1. Datos de los empleados'!N686)</f>
        <v/>
      </c>
      <c r="G685" s="12" t="str">
        <f>IF('1. Datos de los empleados'!E686="","",'1. Datos de los empleados'!R686)</f>
        <v/>
      </c>
      <c r="H685" s="13" t="str">
        <f>IF(A685="","",'1. Datos de los empleados'!T686-VLOOKUP(C685,Tbl2_CalculationTool[],3,FALSE))</f>
        <v/>
      </c>
      <c r="I685" s="78" t="str">
        <f>IF(A685="","",('1. Datos de los empleados'!T686-VLOOKUP(C685,Tbl2_CalculationTool[],3,FALSE))/VLOOKUP(C685,Tbl2_CalculationTool[],3,FALSE))</f>
        <v/>
      </c>
      <c r="J685" s="17"/>
      <c r="K685" s="17"/>
      <c r="L685" s="17"/>
      <c r="M685" s="17"/>
      <c r="N685" s="17"/>
      <c r="O685" s="17"/>
      <c r="P685" s="17"/>
    </row>
    <row r="686" spans="1:16" s="87" customFormat="1">
      <c r="A686" s="88" t="str">
        <f>IF('1. Datos de los empleados'!A687="","",'1. Datos de los empleados'!A687)</f>
        <v/>
      </c>
      <c r="B686" s="89" t="str">
        <f>IF('1. Datos de los empleados'!A687="","",'1. Datos de los empleados'!B687)</f>
        <v/>
      </c>
      <c r="C686" s="89" t="str">
        <f>IF('1. Datos de los empleados'!A687="","",'1. Datos de los empleados'!C687)</f>
        <v/>
      </c>
      <c r="D686" s="89" t="str">
        <f>IF('1. Datos de los empleados'!A687="","",'1. Datos de los empleados'!D687)</f>
        <v/>
      </c>
      <c r="E686" s="89" t="str">
        <f>IF('1. Datos de los empleados'!A687="","",'1. Datos de los empleados'!E687)</f>
        <v/>
      </c>
      <c r="F686" s="12" t="str">
        <f>IF('1. Datos de los empleados'!A687="","",'1. Datos de los empleados'!J687+'1. Datos de los empleados'!N687)</f>
        <v/>
      </c>
      <c r="G686" s="12" t="str">
        <f>IF('1. Datos de los empleados'!E687="","",'1. Datos de los empleados'!R687)</f>
        <v/>
      </c>
      <c r="H686" s="13" t="str">
        <f>IF(A686="","",'1. Datos de los empleados'!T687-VLOOKUP(C686,Tbl2_CalculationTool[],3,FALSE))</f>
        <v/>
      </c>
      <c r="I686" s="78" t="str">
        <f>IF(A686="","",('1. Datos de los empleados'!T687-VLOOKUP(C686,Tbl2_CalculationTool[],3,FALSE))/VLOOKUP(C686,Tbl2_CalculationTool[],3,FALSE))</f>
        <v/>
      </c>
      <c r="J686" s="17"/>
      <c r="K686" s="17"/>
      <c r="L686" s="17"/>
      <c r="M686" s="17"/>
      <c r="N686" s="17"/>
      <c r="O686" s="17"/>
      <c r="P686" s="17"/>
    </row>
    <row r="687" spans="1:16" s="87" customFormat="1">
      <c r="A687" s="88" t="str">
        <f>IF('1. Datos de los empleados'!A688="","",'1. Datos de los empleados'!A688)</f>
        <v/>
      </c>
      <c r="B687" s="89" t="str">
        <f>IF('1. Datos de los empleados'!A688="","",'1. Datos de los empleados'!B688)</f>
        <v/>
      </c>
      <c r="C687" s="89" t="str">
        <f>IF('1. Datos de los empleados'!A688="","",'1. Datos de los empleados'!C688)</f>
        <v/>
      </c>
      <c r="D687" s="89" t="str">
        <f>IF('1. Datos de los empleados'!A688="","",'1. Datos de los empleados'!D688)</f>
        <v/>
      </c>
      <c r="E687" s="89" t="str">
        <f>IF('1. Datos de los empleados'!A688="","",'1. Datos de los empleados'!E688)</f>
        <v/>
      </c>
      <c r="F687" s="12" t="str">
        <f>IF('1. Datos de los empleados'!A688="","",'1. Datos de los empleados'!J688+'1. Datos de los empleados'!N688)</f>
        <v/>
      </c>
      <c r="G687" s="12" t="str">
        <f>IF('1. Datos de los empleados'!E688="","",'1. Datos de los empleados'!R688)</f>
        <v/>
      </c>
      <c r="H687" s="13" t="str">
        <f>IF(A687="","",'1. Datos de los empleados'!T688-VLOOKUP(C687,Tbl2_CalculationTool[],3,FALSE))</f>
        <v/>
      </c>
      <c r="I687" s="78" t="str">
        <f>IF(A687="","",('1. Datos de los empleados'!T688-VLOOKUP(C687,Tbl2_CalculationTool[],3,FALSE))/VLOOKUP(C687,Tbl2_CalculationTool[],3,FALSE))</f>
        <v/>
      </c>
      <c r="J687" s="17"/>
      <c r="K687" s="17"/>
      <c r="L687" s="17"/>
      <c r="M687" s="17"/>
      <c r="N687" s="17"/>
      <c r="O687" s="17"/>
      <c r="P687" s="17"/>
    </row>
    <row r="688" spans="1:16" s="87" customFormat="1">
      <c r="A688" s="88" t="str">
        <f>IF('1. Datos de los empleados'!A689="","",'1. Datos de los empleados'!A689)</f>
        <v/>
      </c>
      <c r="B688" s="89" t="str">
        <f>IF('1. Datos de los empleados'!A689="","",'1. Datos de los empleados'!B689)</f>
        <v/>
      </c>
      <c r="C688" s="89" t="str">
        <f>IF('1. Datos de los empleados'!A689="","",'1. Datos de los empleados'!C689)</f>
        <v/>
      </c>
      <c r="D688" s="89" t="str">
        <f>IF('1. Datos de los empleados'!A689="","",'1. Datos de los empleados'!D689)</f>
        <v/>
      </c>
      <c r="E688" s="89" t="str">
        <f>IF('1. Datos de los empleados'!A689="","",'1. Datos de los empleados'!E689)</f>
        <v/>
      </c>
      <c r="F688" s="12" t="str">
        <f>IF('1. Datos de los empleados'!A689="","",'1. Datos de los empleados'!J689+'1. Datos de los empleados'!N689)</f>
        <v/>
      </c>
      <c r="G688" s="12" t="str">
        <f>IF('1. Datos de los empleados'!E689="","",'1. Datos de los empleados'!R689)</f>
        <v/>
      </c>
      <c r="H688" s="13" t="str">
        <f>IF(A688="","",'1. Datos de los empleados'!T689-VLOOKUP(C688,Tbl2_CalculationTool[],3,FALSE))</f>
        <v/>
      </c>
      <c r="I688" s="78" t="str">
        <f>IF(A688="","",('1. Datos de los empleados'!T689-VLOOKUP(C688,Tbl2_CalculationTool[],3,FALSE))/VLOOKUP(C688,Tbl2_CalculationTool[],3,FALSE))</f>
        <v/>
      </c>
      <c r="J688" s="17"/>
      <c r="K688" s="17"/>
      <c r="L688" s="17"/>
      <c r="M688" s="17"/>
      <c r="N688" s="17"/>
      <c r="O688" s="17"/>
      <c r="P688" s="17"/>
    </row>
    <row r="689" spans="1:16" s="87" customFormat="1">
      <c r="A689" s="88" t="str">
        <f>IF('1. Datos de los empleados'!A690="","",'1. Datos de los empleados'!A690)</f>
        <v/>
      </c>
      <c r="B689" s="89" t="str">
        <f>IF('1. Datos de los empleados'!A690="","",'1. Datos de los empleados'!B690)</f>
        <v/>
      </c>
      <c r="C689" s="89" t="str">
        <f>IF('1. Datos de los empleados'!A690="","",'1. Datos de los empleados'!C690)</f>
        <v/>
      </c>
      <c r="D689" s="89" t="str">
        <f>IF('1. Datos de los empleados'!A690="","",'1. Datos de los empleados'!D690)</f>
        <v/>
      </c>
      <c r="E689" s="89" t="str">
        <f>IF('1. Datos de los empleados'!A690="","",'1. Datos de los empleados'!E690)</f>
        <v/>
      </c>
      <c r="F689" s="12" t="str">
        <f>IF('1. Datos de los empleados'!A690="","",'1. Datos de los empleados'!J690+'1. Datos de los empleados'!N690)</f>
        <v/>
      </c>
      <c r="G689" s="12" t="str">
        <f>IF('1. Datos de los empleados'!E690="","",'1. Datos de los empleados'!R690)</f>
        <v/>
      </c>
      <c r="H689" s="13" t="str">
        <f>IF(A689="","",'1. Datos de los empleados'!T690-VLOOKUP(C689,Tbl2_CalculationTool[],3,FALSE))</f>
        <v/>
      </c>
      <c r="I689" s="78" t="str">
        <f>IF(A689="","",('1. Datos de los empleados'!T690-VLOOKUP(C689,Tbl2_CalculationTool[],3,FALSE))/VLOOKUP(C689,Tbl2_CalculationTool[],3,FALSE))</f>
        <v/>
      </c>
      <c r="J689" s="17"/>
      <c r="K689" s="17"/>
      <c r="L689" s="17"/>
      <c r="M689" s="17"/>
      <c r="N689" s="17"/>
      <c r="O689" s="17"/>
      <c r="P689" s="17"/>
    </row>
    <row r="690" spans="1:16" s="87" customFormat="1">
      <c r="A690" s="88" t="str">
        <f>IF('1. Datos de los empleados'!A691="","",'1. Datos de los empleados'!A691)</f>
        <v/>
      </c>
      <c r="B690" s="89" t="str">
        <f>IF('1. Datos de los empleados'!A691="","",'1. Datos de los empleados'!B691)</f>
        <v/>
      </c>
      <c r="C690" s="89" t="str">
        <f>IF('1. Datos de los empleados'!A691="","",'1. Datos de los empleados'!C691)</f>
        <v/>
      </c>
      <c r="D690" s="89" t="str">
        <f>IF('1. Datos de los empleados'!A691="","",'1. Datos de los empleados'!D691)</f>
        <v/>
      </c>
      <c r="E690" s="89" t="str">
        <f>IF('1. Datos de los empleados'!A691="","",'1. Datos de los empleados'!E691)</f>
        <v/>
      </c>
      <c r="F690" s="12" t="str">
        <f>IF('1. Datos de los empleados'!A691="","",'1. Datos de los empleados'!J691+'1. Datos de los empleados'!N691)</f>
        <v/>
      </c>
      <c r="G690" s="12" t="str">
        <f>IF('1. Datos de los empleados'!E691="","",'1. Datos de los empleados'!R691)</f>
        <v/>
      </c>
      <c r="H690" s="13" t="str">
        <f>IF(A690="","",'1. Datos de los empleados'!T691-VLOOKUP(C690,Tbl2_CalculationTool[],3,FALSE))</f>
        <v/>
      </c>
      <c r="I690" s="78" t="str">
        <f>IF(A690="","",('1. Datos de los empleados'!T691-VLOOKUP(C690,Tbl2_CalculationTool[],3,FALSE))/VLOOKUP(C690,Tbl2_CalculationTool[],3,FALSE))</f>
        <v/>
      </c>
      <c r="J690" s="17"/>
      <c r="K690" s="17"/>
      <c r="L690" s="17"/>
      <c r="M690" s="17"/>
      <c r="N690" s="17"/>
      <c r="O690" s="17"/>
      <c r="P690" s="17"/>
    </row>
    <row r="691" spans="1:16" s="87" customFormat="1">
      <c r="A691" s="88" t="str">
        <f>IF('1. Datos de los empleados'!A692="","",'1. Datos de los empleados'!A692)</f>
        <v/>
      </c>
      <c r="B691" s="89" t="str">
        <f>IF('1. Datos de los empleados'!A692="","",'1. Datos de los empleados'!B692)</f>
        <v/>
      </c>
      <c r="C691" s="89" t="str">
        <f>IF('1. Datos de los empleados'!A692="","",'1. Datos de los empleados'!C692)</f>
        <v/>
      </c>
      <c r="D691" s="89" t="str">
        <f>IF('1. Datos de los empleados'!A692="","",'1. Datos de los empleados'!D692)</f>
        <v/>
      </c>
      <c r="E691" s="89" t="str">
        <f>IF('1. Datos de los empleados'!A692="","",'1. Datos de los empleados'!E692)</f>
        <v/>
      </c>
      <c r="F691" s="12" t="str">
        <f>IF('1. Datos de los empleados'!A692="","",'1. Datos de los empleados'!J692+'1. Datos de los empleados'!N692)</f>
        <v/>
      </c>
      <c r="G691" s="12" t="str">
        <f>IF('1. Datos de los empleados'!E692="","",'1. Datos de los empleados'!R692)</f>
        <v/>
      </c>
      <c r="H691" s="13" t="str">
        <f>IF(A691="","",'1. Datos de los empleados'!T692-VLOOKUP(C691,Tbl2_CalculationTool[],3,FALSE))</f>
        <v/>
      </c>
      <c r="I691" s="78" t="str">
        <f>IF(A691="","",('1. Datos de los empleados'!T692-VLOOKUP(C691,Tbl2_CalculationTool[],3,FALSE))/VLOOKUP(C691,Tbl2_CalculationTool[],3,FALSE))</f>
        <v/>
      </c>
      <c r="J691" s="17"/>
      <c r="K691" s="17"/>
      <c r="L691" s="17"/>
      <c r="M691" s="17"/>
      <c r="N691" s="17"/>
      <c r="O691" s="17"/>
      <c r="P691" s="17"/>
    </row>
    <row r="692" spans="1:16" s="87" customFormat="1">
      <c r="A692" s="88" t="str">
        <f>IF('1. Datos de los empleados'!A693="","",'1. Datos de los empleados'!A693)</f>
        <v/>
      </c>
      <c r="B692" s="89" t="str">
        <f>IF('1. Datos de los empleados'!A693="","",'1. Datos de los empleados'!B693)</f>
        <v/>
      </c>
      <c r="C692" s="89" t="str">
        <f>IF('1. Datos de los empleados'!A693="","",'1. Datos de los empleados'!C693)</f>
        <v/>
      </c>
      <c r="D692" s="89" t="str">
        <f>IF('1. Datos de los empleados'!A693="","",'1. Datos de los empleados'!D693)</f>
        <v/>
      </c>
      <c r="E692" s="89" t="str">
        <f>IF('1. Datos de los empleados'!A693="","",'1. Datos de los empleados'!E693)</f>
        <v/>
      </c>
      <c r="F692" s="12" t="str">
        <f>IF('1. Datos de los empleados'!A693="","",'1. Datos de los empleados'!J693+'1. Datos de los empleados'!N693)</f>
        <v/>
      </c>
      <c r="G692" s="12" t="str">
        <f>IF('1. Datos de los empleados'!E693="","",'1. Datos de los empleados'!R693)</f>
        <v/>
      </c>
      <c r="H692" s="13" t="str">
        <f>IF(A692="","",'1. Datos de los empleados'!T693-VLOOKUP(C692,Tbl2_CalculationTool[],3,FALSE))</f>
        <v/>
      </c>
      <c r="I692" s="78" t="str">
        <f>IF(A692="","",('1. Datos de los empleados'!T693-VLOOKUP(C692,Tbl2_CalculationTool[],3,FALSE))/VLOOKUP(C692,Tbl2_CalculationTool[],3,FALSE))</f>
        <v/>
      </c>
      <c r="J692" s="17"/>
      <c r="K692" s="17"/>
      <c r="L692" s="17"/>
      <c r="M692" s="17"/>
      <c r="N692" s="17"/>
      <c r="O692" s="17"/>
      <c r="P692" s="17"/>
    </row>
    <row r="693" spans="1:16" s="87" customFormat="1">
      <c r="A693" s="88" t="str">
        <f>IF('1. Datos de los empleados'!A694="","",'1. Datos de los empleados'!A694)</f>
        <v/>
      </c>
      <c r="B693" s="89" t="str">
        <f>IF('1. Datos de los empleados'!A694="","",'1. Datos de los empleados'!B694)</f>
        <v/>
      </c>
      <c r="C693" s="89" t="str">
        <f>IF('1. Datos de los empleados'!A694="","",'1. Datos de los empleados'!C694)</f>
        <v/>
      </c>
      <c r="D693" s="89" t="str">
        <f>IF('1. Datos de los empleados'!A694="","",'1. Datos de los empleados'!D694)</f>
        <v/>
      </c>
      <c r="E693" s="89" t="str">
        <f>IF('1. Datos de los empleados'!A694="","",'1. Datos de los empleados'!E694)</f>
        <v/>
      </c>
      <c r="F693" s="12" t="str">
        <f>IF('1. Datos de los empleados'!A694="","",'1. Datos de los empleados'!J694+'1. Datos de los empleados'!N694)</f>
        <v/>
      </c>
      <c r="G693" s="12" t="str">
        <f>IF('1. Datos de los empleados'!E694="","",'1. Datos de los empleados'!R694)</f>
        <v/>
      </c>
      <c r="H693" s="13" t="str">
        <f>IF(A693="","",'1. Datos de los empleados'!T694-VLOOKUP(C693,Tbl2_CalculationTool[],3,FALSE))</f>
        <v/>
      </c>
      <c r="I693" s="78" t="str">
        <f>IF(A693="","",('1. Datos de los empleados'!T694-VLOOKUP(C693,Tbl2_CalculationTool[],3,FALSE))/VLOOKUP(C693,Tbl2_CalculationTool[],3,FALSE))</f>
        <v/>
      </c>
      <c r="J693" s="17"/>
      <c r="K693" s="17"/>
      <c r="L693" s="17"/>
      <c r="M693" s="17"/>
      <c r="N693" s="17"/>
      <c r="O693" s="17"/>
      <c r="P693" s="17"/>
    </row>
    <row r="694" spans="1:16" s="87" customFormat="1">
      <c r="A694" s="88" t="str">
        <f>IF('1. Datos de los empleados'!A695="","",'1. Datos de los empleados'!A695)</f>
        <v/>
      </c>
      <c r="B694" s="89" t="str">
        <f>IF('1. Datos de los empleados'!A695="","",'1. Datos de los empleados'!B695)</f>
        <v/>
      </c>
      <c r="C694" s="89" t="str">
        <f>IF('1. Datos de los empleados'!A695="","",'1. Datos de los empleados'!C695)</f>
        <v/>
      </c>
      <c r="D694" s="89" t="str">
        <f>IF('1. Datos de los empleados'!A695="","",'1. Datos de los empleados'!D695)</f>
        <v/>
      </c>
      <c r="E694" s="89" t="str">
        <f>IF('1. Datos de los empleados'!A695="","",'1. Datos de los empleados'!E695)</f>
        <v/>
      </c>
      <c r="F694" s="12" t="str">
        <f>IF('1. Datos de los empleados'!A695="","",'1. Datos de los empleados'!J695+'1. Datos de los empleados'!N695)</f>
        <v/>
      </c>
      <c r="G694" s="12" t="str">
        <f>IF('1. Datos de los empleados'!E695="","",'1. Datos de los empleados'!R695)</f>
        <v/>
      </c>
      <c r="H694" s="13" t="str">
        <f>IF(A694="","",'1. Datos de los empleados'!T695-VLOOKUP(C694,Tbl2_CalculationTool[],3,FALSE))</f>
        <v/>
      </c>
      <c r="I694" s="78" t="str">
        <f>IF(A694="","",('1. Datos de los empleados'!T695-VLOOKUP(C694,Tbl2_CalculationTool[],3,FALSE))/VLOOKUP(C694,Tbl2_CalculationTool[],3,FALSE))</f>
        <v/>
      </c>
      <c r="J694" s="17"/>
      <c r="K694" s="17"/>
      <c r="L694" s="17"/>
      <c r="M694" s="17"/>
      <c r="N694" s="17"/>
      <c r="O694" s="17"/>
      <c r="P694" s="17"/>
    </row>
    <row r="695" spans="1:16" s="87" customFormat="1">
      <c r="A695" s="88" t="str">
        <f>IF('1. Datos de los empleados'!A696="","",'1. Datos de los empleados'!A696)</f>
        <v/>
      </c>
      <c r="B695" s="89" t="str">
        <f>IF('1. Datos de los empleados'!A696="","",'1. Datos de los empleados'!B696)</f>
        <v/>
      </c>
      <c r="C695" s="89" t="str">
        <f>IF('1. Datos de los empleados'!A696="","",'1. Datos de los empleados'!C696)</f>
        <v/>
      </c>
      <c r="D695" s="89" t="str">
        <f>IF('1. Datos de los empleados'!A696="","",'1. Datos de los empleados'!D696)</f>
        <v/>
      </c>
      <c r="E695" s="89" t="str">
        <f>IF('1. Datos de los empleados'!A696="","",'1. Datos de los empleados'!E696)</f>
        <v/>
      </c>
      <c r="F695" s="12" t="str">
        <f>IF('1. Datos de los empleados'!A696="","",'1. Datos de los empleados'!J696+'1. Datos de los empleados'!N696)</f>
        <v/>
      </c>
      <c r="G695" s="12" t="str">
        <f>IF('1. Datos de los empleados'!E696="","",'1. Datos de los empleados'!R696)</f>
        <v/>
      </c>
      <c r="H695" s="13" t="str">
        <f>IF(A695="","",'1. Datos de los empleados'!T696-VLOOKUP(C695,Tbl2_CalculationTool[],3,FALSE))</f>
        <v/>
      </c>
      <c r="I695" s="78" t="str">
        <f>IF(A695="","",('1. Datos de los empleados'!T696-VLOOKUP(C695,Tbl2_CalculationTool[],3,FALSE))/VLOOKUP(C695,Tbl2_CalculationTool[],3,FALSE))</f>
        <v/>
      </c>
      <c r="J695" s="17"/>
      <c r="K695" s="17"/>
      <c r="L695" s="17"/>
      <c r="M695" s="17"/>
      <c r="N695" s="17"/>
      <c r="O695" s="17"/>
      <c r="P695" s="17"/>
    </row>
    <row r="696" spans="1:16" s="87" customFormat="1">
      <c r="A696" s="88" t="str">
        <f>IF('1. Datos de los empleados'!A697="","",'1. Datos de los empleados'!A697)</f>
        <v/>
      </c>
      <c r="B696" s="89" t="str">
        <f>IF('1. Datos de los empleados'!A697="","",'1. Datos de los empleados'!B697)</f>
        <v/>
      </c>
      <c r="C696" s="89" t="str">
        <f>IF('1. Datos de los empleados'!A697="","",'1. Datos de los empleados'!C697)</f>
        <v/>
      </c>
      <c r="D696" s="89" t="str">
        <f>IF('1. Datos de los empleados'!A697="","",'1. Datos de los empleados'!D697)</f>
        <v/>
      </c>
      <c r="E696" s="89" t="str">
        <f>IF('1. Datos de los empleados'!A697="","",'1. Datos de los empleados'!E697)</f>
        <v/>
      </c>
      <c r="F696" s="12" t="str">
        <f>IF('1. Datos de los empleados'!A697="","",'1. Datos de los empleados'!J697+'1. Datos de los empleados'!N697)</f>
        <v/>
      </c>
      <c r="G696" s="12" t="str">
        <f>IF('1. Datos de los empleados'!E697="","",'1. Datos de los empleados'!R697)</f>
        <v/>
      </c>
      <c r="H696" s="13" t="str">
        <f>IF(A696="","",'1. Datos de los empleados'!T697-VLOOKUP(C696,Tbl2_CalculationTool[],3,FALSE))</f>
        <v/>
      </c>
      <c r="I696" s="78" t="str">
        <f>IF(A696="","",('1. Datos de los empleados'!T697-VLOOKUP(C696,Tbl2_CalculationTool[],3,FALSE))/VLOOKUP(C696,Tbl2_CalculationTool[],3,FALSE))</f>
        <v/>
      </c>
      <c r="J696" s="17"/>
      <c r="K696" s="17"/>
      <c r="L696" s="17"/>
      <c r="M696" s="17"/>
      <c r="N696" s="17"/>
      <c r="O696" s="17"/>
      <c r="P696" s="17"/>
    </row>
    <row r="697" spans="1:16" s="87" customFormat="1">
      <c r="A697" s="88" t="str">
        <f>IF('1. Datos de los empleados'!A698="","",'1. Datos de los empleados'!A698)</f>
        <v/>
      </c>
      <c r="B697" s="89" t="str">
        <f>IF('1. Datos de los empleados'!A698="","",'1. Datos de los empleados'!B698)</f>
        <v/>
      </c>
      <c r="C697" s="89" t="str">
        <f>IF('1. Datos de los empleados'!A698="","",'1. Datos de los empleados'!C698)</f>
        <v/>
      </c>
      <c r="D697" s="89" t="str">
        <f>IF('1. Datos de los empleados'!A698="","",'1. Datos de los empleados'!D698)</f>
        <v/>
      </c>
      <c r="E697" s="89" t="str">
        <f>IF('1. Datos de los empleados'!A698="","",'1. Datos de los empleados'!E698)</f>
        <v/>
      </c>
      <c r="F697" s="12" t="str">
        <f>IF('1. Datos de los empleados'!A698="","",'1. Datos de los empleados'!J698+'1. Datos de los empleados'!N698)</f>
        <v/>
      </c>
      <c r="G697" s="12" t="str">
        <f>IF('1. Datos de los empleados'!E698="","",'1. Datos de los empleados'!R698)</f>
        <v/>
      </c>
      <c r="H697" s="13" t="str">
        <f>IF(A697="","",'1. Datos de los empleados'!T698-VLOOKUP(C697,Tbl2_CalculationTool[],3,FALSE))</f>
        <v/>
      </c>
      <c r="I697" s="78" t="str">
        <f>IF(A697="","",('1. Datos de los empleados'!T698-VLOOKUP(C697,Tbl2_CalculationTool[],3,FALSE))/VLOOKUP(C697,Tbl2_CalculationTool[],3,FALSE))</f>
        <v/>
      </c>
      <c r="J697" s="17"/>
      <c r="K697" s="17"/>
      <c r="L697" s="17"/>
      <c r="M697" s="17"/>
      <c r="N697" s="17"/>
      <c r="O697" s="17"/>
      <c r="P697" s="17"/>
    </row>
    <row r="698" spans="1:16" s="87" customFormat="1">
      <c r="A698" s="88" t="str">
        <f>IF('1. Datos de los empleados'!A699="","",'1. Datos de los empleados'!A699)</f>
        <v/>
      </c>
      <c r="B698" s="89" t="str">
        <f>IF('1. Datos de los empleados'!A699="","",'1. Datos de los empleados'!B699)</f>
        <v/>
      </c>
      <c r="C698" s="89" t="str">
        <f>IF('1. Datos de los empleados'!A699="","",'1. Datos de los empleados'!C699)</f>
        <v/>
      </c>
      <c r="D698" s="89" t="str">
        <f>IF('1. Datos de los empleados'!A699="","",'1. Datos de los empleados'!D699)</f>
        <v/>
      </c>
      <c r="E698" s="89" t="str">
        <f>IF('1. Datos de los empleados'!A699="","",'1. Datos de los empleados'!E699)</f>
        <v/>
      </c>
      <c r="F698" s="12" t="str">
        <f>IF('1. Datos de los empleados'!A699="","",'1. Datos de los empleados'!J699+'1. Datos de los empleados'!N699)</f>
        <v/>
      </c>
      <c r="G698" s="12" t="str">
        <f>IF('1. Datos de los empleados'!E699="","",'1. Datos de los empleados'!R699)</f>
        <v/>
      </c>
      <c r="H698" s="13" t="str">
        <f>IF(A698="","",'1. Datos de los empleados'!T699-VLOOKUP(C698,Tbl2_CalculationTool[],3,FALSE))</f>
        <v/>
      </c>
      <c r="I698" s="78" t="str">
        <f>IF(A698="","",('1. Datos de los empleados'!T699-VLOOKUP(C698,Tbl2_CalculationTool[],3,FALSE))/VLOOKUP(C698,Tbl2_CalculationTool[],3,FALSE))</f>
        <v/>
      </c>
      <c r="J698" s="17"/>
      <c r="K698" s="17"/>
      <c r="L698" s="17"/>
      <c r="M698" s="17"/>
      <c r="N698" s="17"/>
      <c r="O698" s="17"/>
      <c r="P698" s="17"/>
    </row>
    <row r="699" spans="1:16" s="87" customFormat="1">
      <c r="A699" s="88" t="str">
        <f>IF('1. Datos de los empleados'!A700="","",'1. Datos de los empleados'!A700)</f>
        <v/>
      </c>
      <c r="B699" s="89" t="str">
        <f>IF('1. Datos de los empleados'!A700="","",'1. Datos de los empleados'!B700)</f>
        <v/>
      </c>
      <c r="C699" s="89" t="str">
        <f>IF('1. Datos de los empleados'!A700="","",'1. Datos de los empleados'!C700)</f>
        <v/>
      </c>
      <c r="D699" s="89" t="str">
        <f>IF('1. Datos de los empleados'!A700="","",'1. Datos de los empleados'!D700)</f>
        <v/>
      </c>
      <c r="E699" s="89" t="str">
        <f>IF('1. Datos de los empleados'!A700="","",'1. Datos de los empleados'!E700)</f>
        <v/>
      </c>
      <c r="F699" s="12" t="str">
        <f>IF('1. Datos de los empleados'!A700="","",'1. Datos de los empleados'!J700+'1. Datos de los empleados'!N700)</f>
        <v/>
      </c>
      <c r="G699" s="12" t="str">
        <f>IF('1. Datos de los empleados'!E700="","",'1. Datos de los empleados'!R700)</f>
        <v/>
      </c>
      <c r="H699" s="13" t="str">
        <f>IF(A699="","",'1. Datos de los empleados'!T700-VLOOKUP(C699,Tbl2_CalculationTool[],3,FALSE))</f>
        <v/>
      </c>
      <c r="I699" s="78" t="str">
        <f>IF(A699="","",('1. Datos de los empleados'!T700-VLOOKUP(C699,Tbl2_CalculationTool[],3,FALSE))/VLOOKUP(C699,Tbl2_CalculationTool[],3,FALSE))</f>
        <v/>
      </c>
      <c r="J699" s="17"/>
      <c r="K699" s="17"/>
      <c r="L699" s="17"/>
      <c r="M699" s="17"/>
      <c r="N699" s="17"/>
      <c r="O699" s="17"/>
      <c r="P699" s="17"/>
    </row>
    <row r="700" spans="1:16" s="87" customFormat="1">
      <c r="A700" s="88" t="str">
        <f>IF('1. Datos de los empleados'!A701="","",'1. Datos de los empleados'!A701)</f>
        <v/>
      </c>
      <c r="B700" s="89" t="str">
        <f>IF('1. Datos de los empleados'!A701="","",'1. Datos de los empleados'!B701)</f>
        <v/>
      </c>
      <c r="C700" s="89" t="str">
        <f>IF('1. Datos de los empleados'!A701="","",'1. Datos de los empleados'!C701)</f>
        <v/>
      </c>
      <c r="D700" s="89" t="str">
        <f>IF('1. Datos de los empleados'!A701="","",'1. Datos de los empleados'!D701)</f>
        <v/>
      </c>
      <c r="E700" s="89" t="str">
        <f>IF('1. Datos de los empleados'!A701="","",'1. Datos de los empleados'!E701)</f>
        <v/>
      </c>
      <c r="F700" s="12" t="str">
        <f>IF('1. Datos de los empleados'!A701="","",'1. Datos de los empleados'!J701+'1. Datos de los empleados'!N701)</f>
        <v/>
      </c>
      <c r="G700" s="12" t="str">
        <f>IF('1. Datos de los empleados'!E701="","",'1. Datos de los empleados'!R701)</f>
        <v/>
      </c>
      <c r="H700" s="13" t="str">
        <f>IF(A700="","",'1. Datos de los empleados'!T701-VLOOKUP(C700,Tbl2_CalculationTool[],3,FALSE))</f>
        <v/>
      </c>
      <c r="I700" s="78" t="str">
        <f>IF(A700="","",('1. Datos de los empleados'!T701-VLOOKUP(C700,Tbl2_CalculationTool[],3,FALSE))/VLOOKUP(C700,Tbl2_CalculationTool[],3,FALSE))</f>
        <v/>
      </c>
      <c r="J700" s="17"/>
      <c r="K700" s="17"/>
      <c r="L700" s="17"/>
      <c r="M700" s="17"/>
      <c r="N700" s="17"/>
      <c r="O700" s="17"/>
      <c r="P700" s="17"/>
    </row>
    <row r="701" spans="1:16" s="87" customFormat="1">
      <c r="A701" s="88" t="str">
        <f>IF('1. Datos de los empleados'!A702="","",'1. Datos de los empleados'!A702)</f>
        <v/>
      </c>
      <c r="B701" s="89" t="str">
        <f>IF('1. Datos de los empleados'!A702="","",'1. Datos de los empleados'!B702)</f>
        <v/>
      </c>
      <c r="C701" s="89" t="str">
        <f>IF('1. Datos de los empleados'!A702="","",'1. Datos de los empleados'!C702)</f>
        <v/>
      </c>
      <c r="D701" s="89" t="str">
        <f>IF('1. Datos de los empleados'!A702="","",'1. Datos de los empleados'!D702)</f>
        <v/>
      </c>
      <c r="E701" s="89" t="str">
        <f>IF('1. Datos de los empleados'!A702="","",'1. Datos de los empleados'!E702)</f>
        <v/>
      </c>
      <c r="F701" s="12" t="str">
        <f>IF('1. Datos de los empleados'!A702="","",'1. Datos de los empleados'!J702+'1. Datos de los empleados'!N702)</f>
        <v/>
      </c>
      <c r="G701" s="12" t="str">
        <f>IF('1. Datos de los empleados'!E702="","",'1. Datos de los empleados'!R702)</f>
        <v/>
      </c>
      <c r="H701" s="13" t="str">
        <f>IF(A701="","",'1. Datos de los empleados'!T702-VLOOKUP(C701,Tbl2_CalculationTool[],3,FALSE))</f>
        <v/>
      </c>
      <c r="I701" s="78" t="str">
        <f>IF(A701="","",('1. Datos de los empleados'!T702-VLOOKUP(C701,Tbl2_CalculationTool[],3,FALSE))/VLOOKUP(C701,Tbl2_CalculationTool[],3,FALSE))</f>
        <v/>
      </c>
      <c r="J701" s="17"/>
      <c r="K701" s="17"/>
      <c r="L701" s="17"/>
      <c r="M701" s="17"/>
      <c r="N701" s="17"/>
      <c r="O701" s="17"/>
      <c r="P701" s="17"/>
    </row>
    <row r="702" spans="1:16" s="87" customFormat="1">
      <c r="A702" s="88" t="str">
        <f>IF('1. Datos de los empleados'!A703="","",'1. Datos de los empleados'!A703)</f>
        <v/>
      </c>
      <c r="B702" s="89" t="str">
        <f>IF('1. Datos de los empleados'!A703="","",'1. Datos de los empleados'!B703)</f>
        <v/>
      </c>
      <c r="C702" s="89" t="str">
        <f>IF('1. Datos de los empleados'!A703="","",'1. Datos de los empleados'!C703)</f>
        <v/>
      </c>
      <c r="D702" s="89" t="str">
        <f>IF('1. Datos de los empleados'!A703="","",'1. Datos de los empleados'!D703)</f>
        <v/>
      </c>
      <c r="E702" s="89" t="str">
        <f>IF('1. Datos de los empleados'!A703="","",'1. Datos de los empleados'!E703)</f>
        <v/>
      </c>
      <c r="F702" s="12" t="str">
        <f>IF('1. Datos de los empleados'!A703="","",'1. Datos de los empleados'!J703+'1. Datos de los empleados'!N703)</f>
        <v/>
      </c>
      <c r="G702" s="12" t="str">
        <f>IF('1. Datos de los empleados'!E703="","",'1. Datos de los empleados'!R703)</f>
        <v/>
      </c>
      <c r="H702" s="13" t="str">
        <f>IF(A702="","",'1. Datos de los empleados'!T703-VLOOKUP(C702,Tbl2_CalculationTool[],3,FALSE))</f>
        <v/>
      </c>
      <c r="I702" s="78" t="str">
        <f>IF(A702="","",('1. Datos de los empleados'!T703-VLOOKUP(C702,Tbl2_CalculationTool[],3,FALSE))/VLOOKUP(C702,Tbl2_CalculationTool[],3,FALSE))</f>
        <v/>
      </c>
      <c r="J702" s="17"/>
      <c r="K702" s="17"/>
      <c r="L702" s="17"/>
      <c r="M702" s="17"/>
      <c r="N702" s="17"/>
      <c r="O702" s="17"/>
      <c r="P702" s="17"/>
    </row>
    <row r="703" spans="1:16" s="87" customFormat="1">
      <c r="A703" s="88" t="str">
        <f>IF('1. Datos de los empleados'!A704="","",'1. Datos de los empleados'!A704)</f>
        <v/>
      </c>
      <c r="B703" s="89" t="str">
        <f>IF('1. Datos de los empleados'!A704="","",'1. Datos de los empleados'!B704)</f>
        <v/>
      </c>
      <c r="C703" s="89" t="str">
        <f>IF('1. Datos de los empleados'!A704="","",'1. Datos de los empleados'!C704)</f>
        <v/>
      </c>
      <c r="D703" s="89" t="str">
        <f>IF('1. Datos de los empleados'!A704="","",'1. Datos de los empleados'!D704)</f>
        <v/>
      </c>
      <c r="E703" s="89" t="str">
        <f>IF('1. Datos de los empleados'!A704="","",'1. Datos de los empleados'!E704)</f>
        <v/>
      </c>
      <c r="F703" s="12" t="str">
        <f>IF('1. Datos de los empleados'!A704="","",'1. Datos de los empleados'!J704+'1. Datos de los empleados'!N704)</f>
        <v/>
      </c>
      <c r="G703" s="12" t="str">
        <f>IF('1. Datos de los empleados'!E704="","",'1. Datos de los empleados'!R704)</f>
        <v/>
      </c>
      <c r="H703" s="13" t="str">
        <f>IF(A703="","",'1. Datos de los empleados'!T704-VLOOKUP(C703,Tbl2_CalculationTool[],3,FALSE))</f>
        <v/>
      </c>
      <c r="I703" s="78" t="str">
        <f>IF(A703="","",('1. Datos de los empleados'!T704-VLOOKUP(C703,Tbl2_CalculationTool[],3,FALSE))/VLOOKUP(C703,Tbl2_CalculationTool[],3,FALSE))</f>
        <v/>
      </c>
      <c r="J703" s="17"/>
      <c r="K703" s="17"/>
      <c r="L703" s="17"/>
      <c r="M703" s="17"/>
      <c r="N703" s="17"/>
      <c r="O703" s="17"/>
      <c r="P703" s="17"/>
    </row>
    <row r="704" spans="1:16" s="87" customFormat="1">
      <c r="A704" s="88" t="str">
        <f>IF('1. Datos de los empleados'!A705="","",'1. Datos de los empleados'!A705)</f>
        <v/>
      </c>
      <c r="B704" s="89" t="str">
        <f>IF('1. Datos de los empleados'!A705="","",'1. Datos de los empleados'!B705)</f>
        <v/>
      </c>
      <c r="C704" s="89" t="str">
        <f>IF('1. Datos de los empleados'!A705="","",'1. Datos de los empleados'!C705)</f>
        <v/>
      </c>
      <c r="D704" s="89" t="str">
        <f>IF('1. Datos de los empleados'!A705="","",'1. Datos de los empleados'!D705)</f>
        <v/>
      </c>
      <c r="E704" s="89" t="str">
        <f>IF('1. Datos de los empleados'!A705="","",'1. Datos de los empleados'!E705)</f>
        <v/>
      </c>
      <c r="F704" s="12" t="str">
        <f>IF('1. Datos de los empleados'!A705="","",'1. Datos de los empleados'!J705+'1. Datos de los empleados'!N705)</f>
        <v/>
      </c>
      <c r="G704" s="12" t="str">
        <f>IF('1. Datos de los empleados'!E705="","",'1. Datos de los empleados'!R705)</f>
        <v/>
      </c>
      <c r="H704" s="13" t="str">
        <f>IF(A704="","",'1. Datos de los empleados'!T705-VLOOKUP(C704,Tbl2_CalculationTool[],3,FALSE))</f>
        <v/>
      </c>
      <c r="I704" s="78" t="str">
        <f>IF(A704="","",('1. Datos de los empleados'!T705-VLOOKUP(C704,Tbl2_CalculationTool[],3,FALSE))/VLOOKUP(C704,Tbl2_CalculationTool[],3,FALSE))</f>
        <v/>
      </c>
      <c r="J704" s="17"/>
      <c r="K704" s="17"/>
      <c r="L704" s="17"/>
      <c r="M704" s="17"/>
      <c r="N704" s="17"/>
      <c r="O704" s="17"/>
      <c r="P704" s="17"/>
    </row>
    <row r="705" spans="1:16" s="87" customFormat="1">
      <c r="A705" s="88" t="str">
        <f>IF('1. Datos de los empleados'!A706="","",'1. Datos de los empleados'!A706)</f>
        <v/>
      </c>
      <c r="B705" s="89" t="str">
        <f>IF('1. Datos de los empleados'!A706="","",'1. Datos de los empleados'!B706)</f>
        <v/>
      </c>
      <c r="C705" s="89" t="str">
        <f>IF('1. Datos de los empleados'!A706="","",'1. Datos de los empleados'!C706)</f>
        <v/>
      </c>
      <c r="D705" s="89" t="str">
        <f>IF('1. Datos de los empleados'!A706="","",'1. Datos de los empleados'!D706)</f>
        <v/>
      </c>
      <c r="E705" s="89" t="str">
        <f>IF('1. Datos de los empleados'!A706="","",'1. Datos de los empleados'!E706)</f>
        <v/>
      </c>
      <c r="F705" s="12" t="str">
        <f>IF('1. Datos de los empleados'!A706="","",'1. Datos de los empleados'!J706+'1. Datos de los empleados'!N706)</f>
        <v/>
      </c>
      <c r="G705" s="12" t="str">
        <f>IF('1. Datos de los empleados'!E706="","",'1. Datos de los empleados'!R706)</f>
        <v/>
      </c>
      <c r="H705" s="13" t="str">
        <f>IF(A705="","",'1. Datos de los empleados'!T706-VLOOKUP(C705,Tbl2_CalculationTool[],3,FALSE))</f>
        <v/>
      </c>
      <c r="I705" s="78" t="str">
        <f>IF(A705="","",('1. Datos de los empleados'!T706-VLOOKUP(C705,Tbl2_CalculationTool[],3,FALSE))/VLOOKUP(C705,Tbl2_CalculationTool[],3,FALSE))</f>
        <v/>
      </c>
      <c r="J705" s="17"/>
      <c r="K705" s="17"/>
      <c r="L705" s="17"/>
      <c r="M705" s="17"/>
      <c r="N705" s="17"/>
      <c r="O705" s="17"/>
      <c r="P705" s="17"/>
    </row>
    <row r="706" spans="1:16" s="87" customFormat="1">
      <c r="A706" s="88" t="str">
        <f>IF('1. Datos de los empleados'!A707="","",'1. Datos de los empleados'!A707)</f>
        <v/>
      </c>
      <c r="B706" s="89" t="str">
        <f>IF('1. Datos de los empleados'!A707="","",'1. Datos de los empleados'!B707)</f>
        <v/>
      </c>
      <c r="C706" s="89" t="str">
        <f>IF('1. Datos de los empleados'!A707="","",'1. Datos de los empleados'!C707)</f>
        <v/>
      </c>
      <c r="D706" s="89" t="str">
        <f>IF('1. Datos de los empleados'!A707="","",'1. Datos de los empleados'!D707)</f>
        <v/>
      </c>
      <c r="E706" s="89" t="str">
        <f>IF('1. Datos de los empleados'!A707="","",'1. Datos de los empleados'!E707)</f>
        <v/>
      </c>
      <c r="F706" s="12" t="str">
        <f>IF('1. Datos de los empleados'!A707="","",'1. Datos de los empleados'!J707+'1. Datos de los empleados'!N707)</f>
        <v/>
      </c>
      <c r="G706" s="12" t="str">
        <f>IF('1. Datos de los empleados'!E707="","",'1. Datos de los empleados'!R707)</f>
        <v/>
      </c>
      <c r="H706" s="13" t="str">
        <f>IF(A706="","",'1. Datos de los empleados'!T707-VLOOKUP(C706,Tbl2_CalculationTool[],3,FALSE))</f>
        <v/>
      </c>
      <c r="I706" s="78" t="str">
        <f>IF(A706="","",('1. Datos de los empleados'!T707-VLOOKUP(C706,Tbl2_CalculationTool[],3,FALSE))/VLOOKUP(C706,Tbl2_CalculationTool[],3,FALSE))</f>
        <v/>
      </c>
      <c r="J706" s="17"/>
      <c r="K706" s="17"/>
      <c r="L706" s="17"/>
      <c r="M706" s="17"/>
      <c r="N706" s="17"/>
      <c r="O706" s="17"/>
      <c r="P706" s="17"/>
    </row>
    <row r="707" spans="1:16" s="87" customFormat="1">
      <c r="A707" s="88" t="str">
        <f>IF('1. Datos de los empleados'!A708="","",'1. Datos de los empleados'!A708)</f>
        <v/>
      </c>
      <c r="B707" s="89" t="str">
        <f>IF('1. Datos de los empleados'!A708="","",'1. Datos de los empleados'!B708)</f>
        <v/>
      </c>
      <c r="C707" s="89" t="str">
        <f>IF('1. Datos de los empleados'!A708="","",'1. Datos de los empleados'!C708)</f>
        <v/>
      </c>
      <c r="D707" s="89" t="str">
        <f>IF('1. Datos de los empleados'!A708="","",'1. Datos de los empleados'!D708)</f>
        <v/>
      </c>
      <c r="E707" s="89" t="str">
        <f>IF('1. Datos de los empleados'!A708="","",'1. Datos de los empleados'!E708)</f>
        <v/>
      </c>
      <c r="F707" s="12" t="str">
        <f>IF('1. Datos de los empleados'!A708="","",'1. Datos de los empleados'!J708+'1. Datos de los empleados'!N708)</f>
        <v/>
      </c>
      <c r="G707" s="12" t="str">
        <f>IF('1. Datos de los empleados'!E708="","",'1. Datos de los empleados'!R708)</f>
        <v/>
      </c>
      <c r="H707" s="13" t="str">
        <f>IF(A707="","",'1. Datos de los empleados'!T708-VLOOKUP(C707,Tbl2_CalculationTool[],3,FALSE))</f>
        <v/>
      </c>
      <c r="I707" s="78" t="str">
        <f>IF(A707="","",('1. Datos de los empleados'!T708-VLOOKUP(C707,Tbl2_CalculationTool[],3,FALSE))/VLOOKUP(C707,Tbl2_CalculationTool[],3,FALSE))</f>
        <v/>
      </c>
      <c r="J707" s="17"/>
      <c r="K707" s="17"/>
      <c r="L707" s="17"/>
      <c r="M707" s="17"/>
      <c r="N707" s="17"/>
      <c r="O707" s="17"/>
      <c r="P707" s="17"/>
    </row>
    <row r="708" spans="1:16" s="87" customFormat="1">
      <c r="A708" s="88" t="str">
        <f>IF('1. Datos de los empleados'!A709="","",'1. Datos de los empleados'!A709)</f>
        <v/>
      </c>
      <c r="B708" s="89" t="str">
        <f>IF('1. Datos de los empleados'!A709="","",'1. Datos de los empleados'!B709)</f>
        <v/>
      </c>
      <c r="C708" s="89" t="str">
        <f>IF('1. Datos de los empleados'!A709="","",'1. Datos de los empleados'!C709)</f>
        <v/>
      </c>
      <c r="D708" s="89" t="str">
        <f>IF('1. Datos de los empleados'!A709="","",'1. Datos de los empleados'!D709)</f>
        <v/>
      </c>
      <c r="E708" s="89" t="str">
        <f>IF('1. Datos de los empleados'!A709="","",'1. Datos de los empleados'!E709)</f>
        <v/>
      </c>
      <c r="F708" s="12" t="str">
        <f>IF('1. Datos de los empleados'!A709="","",'1. Datos de los empleados'!J709+'1. Datos de los empleados'!N709)</f>
        <v/>
      </c>
      <c r="G708" s="12" t="str">
        <f>IF('1. Datos de los empleados'!E709="","",'1. Datos de los empleados'!R709)</f>
        <v/>
      </c>
      <c r="H708" s="13" t="str">
        <f>IF(A708="","",'1. Datos de los empleados'!T709-VLOOKUP(C708,Tbl2_CalculationTool[],3,FALSE))</f>
        <v/>
      </c>
      <c r="I708" s="78" t="str">
        <f>IF(A708="","",('1. Datos de los empleados'!T709-VLOOKUP(C708,Tbl2_CalculationTool[],3,FALSE))/VLOOKUP(C708,Tbl2_CalculationTool[],3,FALSE))</f>
        <v/>
      </c>
      <c r="J708" s="17"/>
      <c r="K708" s="17"/>
      <c r="L708" s="17"/>
      <c r="M708" s="17"/>
      <c r="N708" s="17"/>
      <c r="O708" s="17"/>
      <c r="P708" s="17"/>
    </row>
    <row r="709" spans="1:16" s="87" customFormat="1">
      <c r="A709" s="88" t="str">
        <f>IF('1. Datos de los empleados'!A710="","",'1. Datos de los empleados'!A710)</f>
        <v/>
      </c>
      <c r="B709" s="89" t="str">
        <f>IF('1. Datos de los empleados'!A710="","",'1. Datos de los empleados'!B710)</f>
        <v/>
      </c>
      <c r="C709" s="89" t="str">
        <f>IF('1. Datos de los empleados'!A710="","",'1. Datos de los empleados'!C710)</f>
        <v/>
      </c>
      <c r="D709" s="89" t="str">
        <f>IF('1. Datos de los empleados'!A710="","",'1. Datos de los empleados'!D710)</f>
        <v/>
      </c>
      <c r="E709" s="89" t="str">
        <f>IF('1. Datos de los empleados'!A710="","",'1. Datos de los empleados'!E710)</f>
        <v/>
      </c>
      <c r="F709" s="12" t="str">
        <f>IF('1. Datos de los empleados'!A710="","",'1. Datos de los empleados'!J710+'1. Datos de los empleados'!N710)</f>
        <v/>
      </c>
      <c r="G709" s="12" t="str">
        <f>IF('1. Datos de los empleados'!E710="","",'1. Datos de los empleados'!R710)</f>
        <v/>
      </c>
      <c r="H709" s="13" t="str">
        <f>IF(A709="","",'1. Datos de los empleados'!T710-VLOOKUP(C709,Tbl2_CalculationTool[],3,FALSE))</f>
        <v/>
      </c>
      <c r="I709" s="78" t="str">
        <f>IF(A709="","",('1. Datos de los empleados'!T710-VLOOKUP(C709,Tbl2_CalculationTool[],3,FALSE))/VLOOKUP(C709,Tbl2_CalculationTool[],3,FALSE))</f>
        <v/>
      </c>
      <c r="J709" s="17"/>
      <c r="K709" s="17"/>
      <c r="L709" s="17"/>
      <c r="M709" s="17"/>
      <c r="N709" s="17"/>
      <c r="O709" s="17"/>
      <c r="P709" s="17"/>
    </row>
    <row r="710" spans="1:16" s="87" customFormat="1">
      <c r="A710" s="88" t="str">
        <f>IF('1. Datos de los empleados'!A711="","",'1. Datos de los empleados'!A711)</f>
        <v/>
      </c>
      <c r="B710" s="89" t="str">
        <f>IF('1. Datos de los empleados'!A711="","",'1. Datos de los empleados'!B711)</f>
        <v/>
      </c>
      <c r="C710" s="89" t="str">
        <f>IF('1. Datos de los empleados'!A711="","",'1. Datos de los empleados'!C711)</f>
        <v/>
      </c>
      <c r="D710" s="89" t="str">
        <f>IF('1. Datos de los empleados'!A711="","",'1. Datos de los empleados'!D711)</f>
        <v/>
      </c>
      <c r="E710" s="89" t="str">
        <f>IF('1. Datos de los empleados'!A711="","",'1. Datos de los empleados'!E711)</f>
        <v/>
      </c>
      <c r="F710" s="12" t="str">
        <f>IF('1. Datos de los empleados'!A711="","",'1. Datos de los empleados'!J711+'1. Datos de los empleados'!N711)</f>
        <v/>
      </c>
      <c r="G710" s="12" t="str">
        <f>IF('1. Datos de los empleados'!E711="","",'1. Datos de los empleados'!R711)</f>
        <v/>
      </c>
      <c r="H710" s="13" t="str">
        <f>IF(A710="","",'1. Datos de los empleados'!T711-VLOOKUP(C710,Tbl2_CalculationTool[],3,FALSE))</f>
        <v/>
      </c>
      <c r="I710" s="78" t="str">
        <f>IF(A710="","",('1. Datos de los empleados'!T711-VLOOKUP(C710,Tbl2_CalculationTool[],3,FALSE))/VLOOKUP(C710,Tbl2_CalculationTool[],3,FALSE))</f>
        <v/>
      </c>
      <c r="J710" s="17"/>
      <c r="K710" s="17"/>
      <c r="L710" s="17"/>
      <c r="M710" s="17"/>
      <c r="N710" s="17"/>
      <c r="O710" s="17"/>
      <c r="P710" s="17"/>
    </row>
    <row r="711" spans="1:16" s="87" customFormat="1">
      <c r="A711" s="88" t="str">
        <f>IF('1. Datos de los empleados'!A712="","",'1. Datos de los empleados'!A712)</f>
        <v/>
      </c>
      <c r="B711" s="89" t="str">
        <f>IF('1. Datos de los empleados'!A712="","",'1. Datos de los empleados'!B712)</f>
        <v/>
      </c>
      <c r="C711" s="89" t="str">
        <f>IF('1. Datos de los empleados'!A712="","",'1. Datos de los empleados'!C712)</f>
        <v/>
      </c>
      <c r="D711" s="89" t="str">
        <f>IF('1. Datos de los empleados'!A712="","",'1. Datos de los empleados'!D712)</f>
        <v/>
      </c>
      <c r="E711" s="89" t="str">
        <f>IF('1. Datos de los empleados'!A712="","",'1. Datos de los empleados'!E712)</f>
        <v/>
      </c>
      <c r="F711" s="12" t="str">
        <f>IF('1. Datos de los empleados'!A712="","",'1. Datos de los empleados'!J712+'1. Datos de los empleados'!N712)</f>
        <v/>
      </c>
      <c r="G711" s="12" t="str">
        <f>IF('1. Datos de los empleados'!E712="","",'1. Datos de los empleados'!R712)</f>
        <v/>
      </c>
      <c r="H711" s="13" t="str">
        <f>IF(A711="","",'1. Datos de los empleados'!T712-VLOOKUP(C711,Tbl2_CalculationTool[],3,FALSE))</f>
        <v/>
      </c>
      <c r="I711" s="78" t="str">
        <f>IF(A711="","",('1. Datos de los empleados'!T712-VLOOKUP(C711,Tbl2_CalculationTool[],3,FALSE))/VLOOKUP(C711,Tbl2_CalculationTool[],3,FALSE))</f>
        <v/>
      </c>
      <c r="J711" s="17"/>
      <c r="K711" s="17"/>
      <c r="L711" s="17"/>
      <c r="M711" s="17"/>
      <c r="N711" s="17"/>
      <c r="O711" s="17"/>
      <c r="P711" s="17"/>
    </row>
    <row r="712" spans="1:16" s="87" customFormat="1">
      <c r="A712" s="88" t="str">
        <f>IF('1. Datos de los empleados'!A713="","",'1. Datos de los empleados'!A713)</f>
        <v/>
      </c>
      <c r="B712" s="89" t="str">
        <f>IF('1. Datos de los empleados'!A713="","",'1. Datos de los empleados'!B713)</f>
        <v/>
      </c>
      <c r="C712" s="89" t="str">
        <f>IF('1. Datos de los empleados'!A713="","",'1. Datos de los empleados'!C713)</f>
        <v/>
      </c>
      <c r="D712" s="89" t="str">
        <f>IF('1. Datos de los empleados'!A713="","",'1. Datos de los empleados'!D713)</f>
        <v/>
      </c>
      <c r="E712" s="89" t="str">
        <f>IF('1. Datos de los empleados'!A713="","",'1. Datos de los empleados'!E713)</f>
        <v/>
      </c>
      <c r="F712" s="12" t="str">
        <f>IF('1. Datos de los empleados'!A713="","",'1. Datos de los empleados'!J713+'1. Datos de los empleados'!N713)</f>
        <v/>
      </c>
      <c r="G712" s="12" t="str">
        <f>IF('1. Datos de los empleados'!E713="","",'1. Datos de los empleados'!R713)</f>
        <v/>
      </c>
      <c r="H712" s="13" t="str">
        <f>IF(A712="","",'1. Datos de los empleados'!T713-VLOOKUP(C712,Tbl2_CalculationTool[],3,FALSE))</f>
        <v/>
      </c>
      <c r="I712" s="78" t="str">
        <f>IF(A712="","",('1. Datos de los empleados'!T713-VLOOKUP(C712,Tbl2_CalculationTool[],3,FALSE))/VLOOKUP(C712,Tbl2_CalculationTool[],3,FALSE))</f>
        <v/>
      </c>
      <c r="J712" s="17"/>
      <c r="K712" s="17"/>
      <c r="L712" s="17"/>
      <c r="M712" s="17"/>
      <c r="N712" s="17"/>
      <c r="O712" s="17"/>
      <c r="P712" s="17"/>
    </row>
    <row r="713" spans="1:16" s="87" customFormat="1">
      <c r="A713" s="88" t="str">
        <f>IF('1. Datos de los empleados'!A714="","",'1. Datos de los empleados'!A714)</f>
        <v/>
      </c>
      <c r="B713" s="89" t="str">
        <f>IF('1. Datos de los empleados'!A714="","",'1. Datos de los empleados'!B714)</f>
        <v/>
      </c>
      <c r="C713" s="89" t="str">
        <f>IF('1. Datos de los empleados'!A714="","",'1. Datos de los empleados'!C714)</f>
        <v/>
      </c>
      <c r="D713" s="89" t="str">
        <f>IF('1. Datos de los empleados'!A714="","",'1. Datos de los empleados'!D714)</f>
        <v/>
      </c>
      <c r="E713" s="89" t="str">
        <f>IF('1. Datos de los empleados'!A714="","",'1. Datos de los empleados'!E714)</f>
        <v/>
      </c>
      <c r="F713" s="12" t="str">
        <f>IF('1. Datos de los empleados'!A714="","",'1. Datos de los empleados'!J714+'1. Datos de los empleados'!N714)</f>
        <v/>
      </c>
      <c r="G713" s="12" t="str">
        <f>IF('1. Datos de los empleados'!E714="","",'1. Datos de los empleados'!R714)</f>
        <v/>
      </c>
      <c r="H713" s="13" t="str">
        <f>IF(A713="","",'1. Datos de los empleados'!T714-VLOOKUP(C713,Tbl2_CalculationTool[],3,FALSE))</f>
        <v/>
      </c>
      <c r="I713" s="78" t="str">
        <f>IF(A713="","",('1. Datos de los empleados'!T714-VLOOKUP(C713,Tbl2_CalculationTool[],3,FALSE))/VLOOKUP(C713,Tbl2_CalculationTool[],3,FALSE))</f>
        <v/>
      </c>
      <c r="J713" s="17"/>
      <c r="K713" s="17"/>
      <c r="L713" s="17"/>
      <c r="M713" s="17"/>
      <c r="N713" s="17"/>
      <c r="O713" s="17"/>
      <c r="P713" s="17"/>
    </row>
    <row r="714" spans="1:16" s="87" customFormat="1">
      <c r="A714" s="88" t="str">
        <f>IF('1. Datos de los empleados'!A715="","",'1. Datos de los empleados'!A715)</f>
        <v/>
      </c>
      <c r="B714" s="89" t="str">
        <f>IF('1. Datos de los empleados'!A715="","",'1. Datos de los empleados'!B715)</f>
        <v/>
      </c>
      <c r="C714" s="89" t="str">
        <f>IF('1. Datos de los empleados'!A715="","",'1. Datos de los empleados'!C715)</f>
        <v/>
      </c>
      <c r="D714" s="89" t="str">
        <f>IF('1. Datos de los empleados'!A715="","",'1. Datos de los empleados'!D715)</f>
        <v/>
      </c>
      <c r="E714" s="89" t="str">
        <f>IF('1. Datos de los empleados'!A715="","",'1. Datos de los empleados'!E715)</f>
        <v/>
      </c>
      <c r="F714" s="12" t="str">
        <f>IF('1. Datos de los empleados'!A715="","",'1. Datos de los empleados'!J715+'1. Datos de los empleados'!N715)</f>
        <v/>
      </c>
      <c r="G714" s="12" t="str">
        <f>IF('1. Datos de los empleados'!E715="","",'1. Datos de los empleados'!R715)</f>
        <v/>
      </c>
      <c r="H714" s="13" t="str">
        <f>IF(A714="","",'1. Datos de los empleados'!T715-VLOOKUP(C714,Tbl2_CalculationTool[],3,FALSE))</f>
        <v/>
      </c>
      <c r="I714" s="78" t="str">
        <f>IF(A714="","",('1. Datos de los empleados'!T715-VLOOKUP(C714,Tbl2_CalculationTool[],3,FALSE))/VLOOKUP(C714,Tbl2_CalculationTool[],3,FALSE))</f>
        <v/>
      </c>
      <c r="J714" s="17"/>
      <c r="K714" s="17"/>
      <c r="L714" s="17"/>
      <c r="M714" s="17"/>
      <c r="N714" s="17"/>
      <c r="O714" s="17"/>
      <c r="P714" s="17"/>
    </row>
    <row r="715" spans="1:16" s="87" customFormat="1">
      <c r="A715" s="88" t="str">
        <f>IF('1. Datos de los empleados'!A716="","",'1. Datos de los empleados'!A716)</f>
        <v/>
      </c>
      <c r="B715" s="89" t="str">
        <f>IF('1. Datos de los empleados'!A716="","",'1. Datos de los empleados'!B716)</f>
        <v/>
      </c>
      <c r="C715" s="89" t="str">
        <f>IF('1. Datos de los empleados'!A716="","",'1. Datos de los empleados'!C716)</f>
        <v/>
      </c>
      <c r="D715" s="89" t="str">
        <f>IF('1. Datos de los empleados'!A716="","",'1. Datos de los empleados'!D716)</f>
        <v/>
      </c>
      <c r="E715" s="89" t="str">
        <f>IF('1. Datos de los empleados'!A716="","",'1. Datos de los empleados'!E716)</f>
        <v/>
      </c>
      <c r="F715" s="12" t="str">
        <f>IF('1. Datos de los empleados'!A716="","",'1. Datos de los empleados'!J716+'1. Datos de los empleados'!N716)</f>
        <v/>
      </c>
      <c r="G715" s="12" t="str">
        <f>IF('1. Datos de los empleados'!E716="","",'1. Datos de los empleados'!R716)</f>
        <v/>
      </c>
      <c r="H715" s="13" t="str">
        <f>IF(A715="","",'1. Datos de los empleados'!T716-VLOOKUP(C715,Tbl2_CalculationTool[],3,FALSE))</f>
        <v/>
      </c>
      <c r="I715" s="78" t="str">
        <f>IF(A715="","",('1. Datos de los empleados'!T716-VLOOKUP(C715,Tbl2_CalculationTool[],3,FALSE))/VLOOKUP(C715,Tbl2_CalculationTool[],3,FALSE))</f>
        <v/>
      </c>
      <c r="J715" s="17"/>
      <c r="K715" s="17"/>
      <c r="L715" s="17"/>
      <c r="M715" s="17"/>
      <c r="N715" s="17"/>
      <c r="O715" s="17"/>
      <c r="P715" s="17"/>
    </row>
    <row r="716" spans="1:16" s="87" customFormat="1">
      <c r="A716" s="88" t="str">
        <f>IF('1. Datos de los empleados'!A717="","",'1. Datos de los empleados'!A717)</f>
        <v/>
      </c>
      <c r="B716" s="89" t="str">
        <f>IF('1. Datos de los empleados'!A717="","",'1. Datos de los empleados'!B717)</f>
        <v/>
      </c>
      <c r="C716" s="89" t="str">
        <f>IF('1. Datos de los empleados'!A717="","",'1. Datos de los empleados'!C717)</f>
        <v/>
      </c>
      <c r="D716" s="89" t="str">
        <f>IF('1. Datos de los empleados'!A717="","",'1. Datos de los empleados'!D717)</f>
        <v/>
      </c>
      <c r="E716" s="89" t="str">
        <f>IF('1. Datos de los empleados'!A717="","",'1. Datos de los empleados'!E717)</f>
        <v/>
      </c>
      <c r="F716" s="12" t="str">
        <f>IF('1. Datos de los empleados'!A717="","",'1. Datos de los empleados'!J717+'1. Datos de los empleados'!N717)</f>
        <v/>
      </c>
      <c r="G716" s="12" t="str">
        <f>IF('1. Datos de los empleados'!E717="","",'1. Datos de los empleados'!R717)</f>
        <v/>
      </c>
      <c r="H716" s="13" t="str">
        <f>IF(A716="","",'1. Datos de los empleados'!T717-VLOOKUP(C716,Tbl2_CalculationTool[],3,FALSE))</f>
        <v/>
      </c>
      <c r="I716" s="78" t="str">
        <f>IF(A716="","",('1. Datos de los empleados'!T717-VLOOKUP(C716,Tbl2_CalculationTool[],3,FALSE))/VLOOKUP(C716,Tbl2_CalculationTool[],3,FALSE))</f>
        <v/>
      </c>
      <c r="J716" s="17"/>
      <c r="K716" s="17"/>
      <c r="L716" s="17"/>
      <c r="M716" s="17"/>
      <c r="N716" s="17"/>
      <c r="O716" s="17"/>
      <c r="P716" s="17"/>
    </row>
    <row r="717" spans="1:16" s="87" customFormat="1">
      <c r="A717" s="88" t="str">
        <f>IF('1. Datos de los empleados'!A718="","",'1. Datos de los empleados'!A718)</f>
        <v/>
      </c>
      <c r="B717" s="89" t="str">
        <f>IF('1. Datos de los empleados'!A718="","",'1. Datos de los empleados'!B718)</f>
        <v/>
      </c>
      <c r="C717" s="89" t="str">
        <f>IF('1. Datos de los empleados'!A718="","",'1. Datos de los empleados'!C718)</f>
        <v/>
      </c>
      <c r="D717" s="89" t="str">
        <f>IF('1. Datos de los empleados'!A718="","",'1. Datos de los empleados'!D718)</f>
        <v/>
      </c>
      <c r="E717" s="89" t="str">
        <f>IF('1. Datos de los empleados'!A718="","",'1. Datos de los empleados'!E718)</f>
        <v/>
      </c>
      <c r="F717" s="12" t="str">
        <f>IF('1. Datos de los empleados'!A718="","",'1. Datos de los empleados'!J718+'1. Datos de los empleados'!N718)</f>
        <v/>
      </c>
      <c r="G717" s="12" t="str">
        <f>IF('1. Datos de los empleados'!E718="","",'1. Datos de los empleados'!R718)</f>
        <v/>
      </c>
      <c r="H717" s="13" t="str">
        <f>IF(A717="","",'1. Datos de los empleados'!T718-VLOOKUP(C717,Tbl2_CalculationTool[],3,FALSE))</f>
        <v/>
      </c>
      <c r="I717" s="78" t="str">
        <f>IF(A717="","",('1. Datos de los empleados'!T718-VLOOKUP(C717,Tbl2_CalculationTool[],3,FALSE))/VLOOKUP(C717,Tbl2_CalculationTool[],3,FALSE))</f>
        <v/>
      </c>
      <c r="J717" s="17"/>
      <c r="K717" s="17"/>
      <c r="L717" s="17"/>
      <c r="M717" s="17"/>
      <c r="N717" s="17"/>
      <c r="O717" s="17"/>
      <c r="P717" s="17"/>
    </row>
    <row r="718" spans="1:16" s="87" customFormat="1">
      <c r="A718" s="88" t="str">
        <f>IF('1. Datos de los empleados'!A719="","",'1. Datos de los empleados'!A719)</f>
        <v/>
      </c>
      <c r="B718" s="89" t="str">
        <f>IF('1. Datos de los empleados'!A719="","",'1. Datos de los empleados'!B719)</f>
        <v/>
      </c>
      <c r="C718" s="89" t="str">
        <f>IF('1. Datos de los empleados'!A719="","",'1. Datos de los empleados'!C719)</f>
        <v/>
      </c>
      <c r="D718" s="89" t="str">
        <f>IF('1. Datos de los empleados'!A719="","",'1. Datos de los empleados'!D719)</f>
        <v/>
      </c>
      <c r="E718" s="89" t="str">
        <f>IF('1. Datos de los empleados'!A719="","",'1. Datos de los empleados'!E719)</f>
        <v/>
      </c>
      <c r="F718" s="12" t="str">
        <f>IF('1. Datos de los empleados'!A719="","",'1. Datos de los empleados'!J719+'1. Datos de los empleados'!N719)</f>
        <v/>
      </c>
      <c r="G718" s="12" t="str">
        <f>IF('1. Datos de los empleados'!E719="","",'1. Datos de los empleados'!R719)</f>
        <v/>
      </c>
      <c r="H718" s="13" t="str">
        <f>IF(A718="","",'1. Datos de los empleados'!T719-VLOOKUP(C718,Tbl2_CalculationTool[],3,FALSE))</f>
        <v/>
      </c>
      <c r="I718" s="78" t="str">
        <f>IF(A718="","",('1. Datos de los empleados'!T719-VLOOKUP(C718,Tbl2_CalculationTool[],3,FALSE))/VLOOKUP(C718,Tbl2_CalculationTool[],3,FALSE))</f>
        <v/>
      </c>
      <c r="J718" s="17"/>
      <c r="K718" s="17"/>
      <c r="L718" s="17"/>
      <c r="M718" s="17"/>
      <c r="N718" s="17"/>
      <c r="O718" s="17"/>
      <c r="P718" s="17"/>
    </row>
    <row r="719" spans="1:16" s="87" customFormat="1">
      <c r="A719" s="88" t="str">
        <f>IF('1. Datos de los empleados'!A720="","",'1. Datos de los empleados'!A720)</f>
        <v/>
      </c>
      <c r="B719" s="89" t="str">
        <f>IF('1. Datos de los empleados'!A720="","",'1. Datos de los empleados'!B720)</f>
        <v/>
      </c>
      <c r="C719" s="89" t="str">
        <f>IF('1. Datos de los empleados'!A720="","",'1. Datos de los empleados'!C720)</f>
        <v/>
      </c>
      <c r="D719" s="89" t="str">
        <f>IF('1. Datos de los empleados'!A720="","",'1. Datos de los empleados'!D720)</f>
        <v/>
      </c>
      <c r="E719" s="89" t="str">
        <f>IF('1. Datos de los empleados'!A720="","",'1. Datos de los empleados'!E720)</f>
        <v/>
      </c>
      <c r="F719" s="12" t="str">
        <f>IF('1. Datos de los empleados'!A720="","",'1. Datos de los empleados'!J720+'1. Datos de los empleados'!N720)</f>
        <v/>
      </c>
      <c r="G719" s="12" t="str">
        <f>IF('1. Datos de los empleados'!E720="","",'1. Datos de los empleados'!R720)</f>
        <v/>
      </c>
      <c r="H719" s="13" t="str">
        <f>IF(A719="","",'1. Datos de los empleados'!T720-VLOOKUP(C719,Tbl2_CalculationTool[],3,FALSE))</f>
        <v/>
      </c>
      <c r="I719" s="78" t="str">
        <f>IF(A719="","",('1. Datos de los empleados'!T720-VLOOKUP(C719,Tbl2_CalculationTool[],3,FALSE))/VLOOKUP(C719,Tbl2_CalculationTool[],3,FALSE))</f>
        <v/>
      </c>
      <c r="J719" s="17"/>
      <c r="K719" s="17"/>
      <c r="L719" s="17"/>
      <c r="M719" s="17"/>
      <c r="N719" s="17"/>
      <c r="O719" s="17"/>
      <c r="P719" s="17"/>
    </row>
    <row r="720" spans="1:16" s="87" customFormat="1">
      <c r="A720" s="88" t="str">
        <f>IF('1. Datos de los empleados'!A721="","",'1. Datos de los empleados'!A721)</f>
        <v/>
      </c>
      <c r="B720" s="89" t="str">
        <f>IF('1. Datos de los empleados'!A721="","",'1. Datos de los empleados'!B721)</f>
        <v/>
      </c>
      <c r="C720" s="89" t="str">
        <f>IF('1. Datos de los empleados'!A721="","",'1. Datos de los empleados'!C721)</f>
        <v/>
      </c>
      <c r="D720" s="89" t="str">
        <f>IF('1. Datos de los empleados'!A721="","",'1. Datos de los empleados'!D721)</f>
        <v/>
      </c>
      <c r="E720" s="89" t="str">
        <f>IF('1. Datos de los empleados'!A721="","",'1. Datos de los empleados'!E721)</f>
        <v/>
      </c>
      <c r="F720" s="12" t="str">
        <f>IF('1. Datos de los empleados'!A721="","",'1. Datos de los empleados'!J721+'1. Datos de los empleados'!N721)</f>
        <v/>
      </c>
      <c r="G720" s="12" t="str">
        <f>IF('1. Datos de los empleados'!E721="","",'1. Datos de los empleados'!R721)</f>
        <v/>
      </c>
      <c r="H720" s="13" t="str">
        <f>IF(A720="","",'1. Datos de los empleados'!T721-VLOOKUP(C720,Tbl2_CalculationTool[],3,FALSE))</f>
        <v/>
      </c>
      <c r="I720" s="78" t="str">
        <f>IF(A720="","",('1. Datos de los empleados'!T721-VLOOKUP(C720,Tbl2_CalculationTool[],3,FALSE))/VLOOKUP(C720,Tbl2_CalculationTool[],3,FALSE))</f>
        <v/>
      </c>
      <c r="J720" s="17"/>
      <c r="K720" s="17"/>
      <c r="L720" s="17"/>
      <c r="M720" s="17"/>
      <c r="N720" s="17"/>
      <c r="O720" s="17"/>
      <c r="P720" s="17"/>
    </row>
    <row r="721" spans="1:16" s="87" customFormat="1">
      <c r="A721" s="88" t="str">
        <f>IF('1. Datos de los empleados'!A722="","",'1. Datos de los empleados'!A722)</f>
        <v/>
      </c>
      <c r="B721" s="89" t="str">
        <f>IF('1. Datos de los empleados'!A722="","",'1. Datos de los empleados'!B722)</f>
        <v/>
      </c>
      <c r="C721" s="89" t="str">
        <f>IF('1. Datos de los empleados'!A722="","",'1. Datos de los empleados'!C722)</f>
        <v/>
      </c>
      <c r="D721" s="89" t="str">
        <f>IF('1. Datos de los empleados'!A722="","",'1. Datos de los empleados'!D722)</f>
        <v/>
      </c>
      <c r="E721" s="89" t="str">
        <f>IF('1. Datos de los empleados'!A722="","",'1. Datos de los empleados'!E722)</f>
        <v/>
      </c>
      <c r="F721" s="12" t="str">
        <f>IF('1. Datos de los empleados'!A722="","",'1. Datos de los empleados'!J722+'1. Datos de los empleados'!N722)</f>
        <v/>
      </c>
      <c r="G721" s="12" t="str">
        <f>IF('1. Datos de los empleados'!E722="","",'1. Datos de los empleados'!R722)</f>
        <v/>
      </c>
      <c r="H721" s="13" t="str">
        <f>IF(A721="","",'1. Datos de los empleados'!T722-VLOOKUP(C721,Tbl2_CalculationTool[],3,FALSE))</f>
        <v/>
      </c>
      <c r="I721" s="78" t="str">
        <f>IF(A721="","",('1. Datos de los empleados'!T722-VLOOKUP(C721,Tbl2_CalculationTool[],3,FALSE))/VLOOKUP(C721,Tbl2_CalculationTool[],3,FALSE))</f>
        <v/>
      </c>
      <c r="J721" s="17"/>
      <c r="K721" s="17"/>
      <c r="L721" s="17"/>
      <c r="M721" s="17"/>
      <c r="N721" s="17"/>
      <c r="O721" s="17"/>
      <c r="P721" s="17"/>
    </row>
    <row r="722" spans="1:16" s="87" customFormat="1">
      <c r="A722" s="88" t="str">
        <f>IF('1. Datos de los empleados'!A723="","",'1. Datos de los empleados'!A723)</f>
        <v/>
      </c>
      <c r="B722" s="89" t="str">
        <f>IF('1. Datos de los empleados'!A723="","",'1. Datos de los empleados'!B723)</f>
        <v/>
      </c>
      <c r="C722" s="89" t="str">
        <f>IF('1. Datos de los empleados'!A723="","",'1. Datos de los empleados'!C723)</f>
        <v/>
      </c>
      <c r="D722" s="89" t="str">
        <f>IF('1. Datos de los empleados'!A723="","",'1. Datos de los empleados'!D723)</f>
        <v/>
      </c>
      <c r="E722" s="89" t="str">
        <f>IF('1. Datos de los empleados'!A723="","",'1. Datos de los empleados'!E723)</f>
        <v/>
      </c>
      <c r="F722" s="12" t="str">
        <f>IF('1. Datos de los empleados'!A723="","",'1. Datos de los empleados'!J723+'1. Datos de los empleados'!N723)</f>
        <v/>
      </c>
      <c r="G722" s="12" t="str">
        <f>IF('1. Datos de los empleados'!E723="","",'1. Datos de los empleados'!R723)</f>
        <v/>
      </c>
      <c r="H722" s="13" t="str">
        <f>IF(A722="","",'1. Datos de los empleados'!T723-VLOOKUP(C722,Tbl2_CalculationTool[],3,FALSE))</f>
        <v/>
      </c>
      <c r="I722" s="78" t="str">
        <f>IF(A722="","",('1. Datos de los empleados'!T723-VLOOKUP(C722,Tbl2_CalculationTool[],3,FALSE))/VLOOKUP(C722,Tbl2_CalculationTool[],3,FALSE))</f>
        <v/>
      </c>
      <c r="J722" s="17"/>
      <c r="K722" s="17"/>
      <c r="L722" s="17"/>
      <c r="M722" s="17"/>
      <c r="N722" s="17"/>
      <c r="O722" s="17"/>
      <c r="P722" s="17"/>
    </row>
    <row r="723" spans="1:16" s="87" customFormat="1">
      <c r="A723" s="88" t="str">
        <f>IF('1. Datos de los empleados'!A724="","",'1. Datos de los empleados'!A724)</f>
        <v/>
      </c>
      <c r="B723" s="89" t="str">
        <f>IF('1. Datos de los empleados'!A724="","",'1. Datos de los empleados'!B724)</f>
        <v/>
      </c>
      <c r="C723" s="89" t="str">
        <f>IF('1. Datos de los empleados'!A724="","",'1. Datos de los empleados'!C724)</f>
        <v/>
      </c>
      <c r="D723" s="89" t="str">
        <f>IF('1. Datos de los empleados'!A724="","",'1. Datos de los empleados'!D724)</f>
        <v/>
      </c>
      <c r="E723" s="89" t="str">
        <f>IF('1. Datos de los empleados'!A724="","",'1. Datos de los empleados'!E724)</f>
        <v/>
      </c>
      <c r="F723" s="12" t="str">
        <f>IF('1. Datos de los empleados'!A724="","",'1. Datos de los empleados'!J724+'1. Datos de los empleados'!N724)</f>
        <v/>
      </c>
      <c r="G723" s="12" t="str">
        <f>IF('1. Datos de los empleados'!E724="","",'1. Datos de los empleados'!R724)</f>
        <v/>
      </c>
      <c r="H723" s="13" t="str">
        <f>IF(A723="","",'1. Datos de los empleados'!T724-VLOOKUP(C723,Tbl2_CalculationTool[],3,FALSE))</f>
        <v/>
      </c>
      <c r="I723" s="78" t="str">
        <f>IF(A723="","",('1. Datos de los empleados'!T724-VLOOKUP(C723,Tbl2_CalculationTool[],3,FALSE))/VLOOKUP(C723,Tbl2_CalculationTool[],3,FALSE))</f>
        <v/>
      </c>
      <c r="J723" s="17"/>
      <c r="K723" s="17"/>
      <c r="L723" s="17"/>
      <c r="M723" s="17"/>
      <c r="N723" s="17"/>
      <c r="O723" s="17"/>
      <c r="P723" s="17"/>
    </row>
    <row r="724" spans="1:16" s="87" customFormat="1">
      <c r="A724" s="88" t="str">
        <f>IF('1. Datos de los empleados'!A725="","",'1. Datos de los empleados'!A725)</f>
        <v/>
      </c>
      <c r="B724" s="89" t="str">
        <f>IF('1. Datos de los empleados'!A725="","",'1. Datos de los empleados'!B725)</f>
        <v/>
      </c>
      <c r="C724" s="89" t="str">
        <f>IF('1. Datos de los empleados'!A725="","",'1. Datos de los empleados'!C725)</f>
        <v/>
      </c>
      <c r="D724" s="89" t="str">
        <f>IF('1. Datos de los empleados'!A725="","",'1. Datos de los empleados'!D725)</f>
        <v/>
      </c>
      <c r="E724" s="89" t="str">
        <f>IF('1. Datos de los empleados'!A725="","",'1. Datos de los empleados'!E725)</f>
        <v/>
      </c>
      <c r="F724" s="12" t="str">
        <f>IF('1. Datos de los empleados'!A725="","",'1. Datos de los empleados'!J725+'1. Datos de los empleados'!N725)</f>
        <v/>
      </c>
      <c r="G724" s="12" t="str">
        <f>IF('1. Datos de los empleados'!E725="","",'1. Datos de los empleados'!R725)</f>
        <v/>
      </c>
      <c r="H724" s="13" t="str">
        <f>IF(A724="","",'1. Datos de los empleados'!T725-VLOOKUP(C724,Tbl2_CalculationTool[],3,FALSE))</f>
        <v/>
      </c>
      <c r="I724" s="78" t="str">
        <f>IF(A724="","",('1. Datos de los empleados'!T725-VLOOKUP(C724,Tbl2_CalculationTool[],3,FALSE))/VLOOKUP(C724,Tbl2_CalculationTool[],3,FALSE))</f>
        <v/>
      </c>
      <c r="J724" s="17"/>
      <c r="K724" s="17"/>
      <c r="L724" s="17"/>
      <c r="M724" s="17"/>
      <c r="N724" s="17"/>
      <c r="O724" s="17"/>
      <c r="P724" s="17"/>
    </row>
    <row r="725" spans="1:16" s="87" customFormat="1">
      <c r="A725" s="88" t="str">
        <f>IF('1. Datos de los empleados'!A726="","",'1. Datos de los empleados'!A726)</f>
        <v/>
      </c>
      <c r="B725" s="89" t="str">
        <f>IF('1. Datos de los empleados'!A726="","",'1. Datos de los empleados'!B726)</f>
        <v/>
      </c>
      <c r="C725" s="89" t="str">
        <f>IF('1. Datos de los empleados'!A726="","",'1. Datos de los empleados'!C726)</f>
        <v/>
      </c>
      <c r="D725" s="89" t="str">
        <f>IF('1. Datos de los empleados'!A726="","",'1. Datos de los empleados'!D726)</f>
        <v/>
      </c>
      <c r="E725" s="89" t="str">
        <f>IF('1. Datos de los empleados'!A726="","",'1. Datos de los empleados'!E726)</f>
        <v/>
      </c>
      <c r="F725" s="12" t="str">
        <f>IF('1. Datos de los empleados'!A726="","",'1. Datos de los empleados'!J726+'1. Datos de los empleados'!N726)</f>
        <v/>
      </c>
      <c r="G725" s="12" t="str">
        <f>IF('1. Datos de los empleados'!E726="","",'1. Datos de los empleados'!R726)</f>
        <v/>
      </c>
      <c r="H725" s="13" t="str">
        <f>IF(A725="","",'1. Datos de los empleados'!T726-VLOOKUP(C725,Tbl2_CalculationTool[],3,FALSE))</f>
        <v/>
      </c>
      <c r="I725" s="78" t="str">
        <f>IF(A725="","",('1. Datos de los empleados'!T726-VLOOKUP(C725,Tbl2_CalculationTool[],3,FALSE))/VLOOKUP(C725,Tbl2_CalculationTool[],3,FALSE))</f>
        <v/>
      </c>
      <c r="J725" s="17"/>
      <c r="K725" s="17"/>
      <c r="L725" s="17"/>
      <c r="M725" s="17"/>
      <c r="N725" s="17"/>
      <c r="O725" s="17"/>
      <c r="P725" s="17"/>
    </row>
    <row r="726" spans="1:16" s="87" customFormat="1">
      <c r="A726" s="88" t="str">
        <f>IF('1. Datos de los empleados'!A727="","",'1. Datos de los empleados'!A727)</f>
        <v/>
      </c>
      <c r="B726" s="89" t="str">
        <f>IF('1. Datos de los empleados'!A727="","",'1. Datos de los empleados'!B727)</f>
        <v/>
      </c>
      <c r="C726" s="89" t="str">
        <f>IF('1. Datos de los empleados'!A727="","",'1. Datos de los empleados'!C727)</f>
        <v/>
      </c>
      <c r="D726" s="89" t="str">
        <f>IF('1. Datos de los empleados'!A727="","",'1. Datos de los empleados'!D727)</f>
        <v/>
      </c>
      <c r="E726" s="89" t="str">
        <f>IF('1. Datos de los empleados'!A727="","",'1. Datos de los empleados'!E727)</f>
        <v/>
      </c>
      <c r="F726" s="12" t="str">
        <f>IF('1. Datos de los empleados'!A727="","",'1. Datos de los empleados'!J727+'1. Datos de los empleados'!N727)</f>
        <v/>
      </c>
      <c r="G726" s="12" t="str">
        <f>IF('1. Datos de los empleados'!E727="","",'1. Datos de los empleados'!R727)</f>
        <v/>
      </c>
      <c r="H726" s="13" t="str">
        <f>IF(A726="","",'1. Datos de los empleados'!T727-VLOOKUP(C726,Tbl2_CalculationTool[],3,FALSE))</f>
        <v/>
      </c>
      <c r="I726" s="78" t="str">
        <f>IF(A726="","",('1. Datos de los empleados'!T727-VLOOKUP(C726,Tbl2_CalculationTool[],3,FALSE))/VLOOKUP(C726,Tbl2_CalculationTool[],3,FALSE))</f>
        <v/>
      </c>
      <c r="J726" s="17"/>
      <c r="K726" s="17"/>
      <c r="L726" s="17"/>
      <c r="M726" s="17"/>
      <c r="N726" s="17"/>
      <c r="O726" s="17"/>
      <c r="P726" s="17"/>
    </row>
    <row r="727" spans="1:16" s="87" customFormat="1">
      <c r="A727" s="88" t="str">
        <f>IF('1. Datos de los empleados'!A728="","",'1. Datos de los empleados'!A728)</f>
        <v/>
      </c>
      <c r="B727" s="89" t="str">
        <f>IF('1. Datos de los empleados'!A728="","",'1. Datos de los empleados'!B728)</f>
        <v/>
      </c>
      <c r="C727" s="89" t="str">
        <f>IF('1. Datos de los empleados'!A728="","",'1. Datos de los empleados'!C728)</f>
        <v/>
      </c>
      <c r="D727" s="89" t="str">
        <f>IF('1. Datos de los empleados'!A728="","",'1. Datos de los empleados'!D728)</f>
        <v/>
      </c>
      <c r="E727" s="89" t="str">
        <f>IF('1. Datos de los empleados'!A728="","",'1. Datos de los empleados'!E728)</f>
        <v/>
      </c>
      <c r="F727" s="12" t="str">
        <f>IF('1. Datos de los empleados'!A728="","",'1. Datos de los empleados'!J728+'1. Datos de los empleados'!N728)</f>
        <v/>
      </c>
      <c r="G727" s="12" t="str">
        <f>IF('1. Datos de los empleados'!E728="","",'1. Datos de los empleados'!R728)</f>
        <v/>
      </c>
      <c r="H727" s="13" t="str">
        <f>IF(A727="","",'1. Datos de los empleados'!T728-VLOOKUP(C727,Tbl2_CalculationTool[],3,FALSE))</f>
        <v/>
      </c>
      <c r="I727" s="78" t="str">
        <f>IF(A727="","",('1. Datos de los empleados'!T728-VLOOKUP(C727,Tbl2_CalculationTool[],3,FALSE))/VLOOKUP(C727,Tbl2_CalculationTool[],3,FALSE))</f>
        <v/>
      </c>
      <c r="J727" s="17"/>
      <c r="K727" s="17"/>
      <c r="L727" s="17"/>
      <c r="M727" s="17"/>
      <c r="N727" s="17"/>
      <c r="O727" s="17"/>
      <c r="P727" s="17"/>
    </row>
    <row r="728" spans="1:16" s="87" customFormat="1">
      <c r="A728" s="88" t="str">
        <f>IF('1. Datos de los empleados'!A729="","",'1. Datos de los empleados'!A729)</f>
        <v/>
      </c>
      <c r="B728" s="89" t="str">
        <f>IF('1. Datos de los empleados'!A729="","",'1. Datos de los empleados'!B729)</f>
        <v/>
      </c>
      <c r="C728" s="89" t="str">
        <f>IF('1. Datos de los empleados'!A729="","",'1. Datos de los empleados'!C729)</f>
        <v/>
      </c>
      <c r="D728" s="89" t="str">
        <f>IF('1. Datos de los empleados'!A729="","",'1. Datos de los empleados'!D729)</f>
        <v/>
      </c>
      <c r="E728" s="89" t="str">
        <f>IF('1. Datos de los empleados'!A729="","",'1. Datos de los empleados'!E729)</f>
        <v/>
      </c>
      <c r="F728" s="12" t="str">
        <f>IF('1. Datos de los empleados'!A729="","",'1. Datos de los empleados'!J729+'1. Datos de los empleados'!N729)</f>
        <v/>
      </c>
      <c r="G728" s="12" t="str">
        <f>IF('1. Datos de los empleados'!E729="","",'1. Datos de los empleados'!R729)</f>
        <v/>
      </c>
      <c r="H728" s="13" t="str">
        <f>IF(A728="","",'1. Datos de los empleados'!T729-VLOOKUP(C728,Tbl2_CalculationTool[],3,FALSE))</f>
        <v/>
      </c>
      <c r="I728" s="78" t="str">
        <f>IF(A728="","",('1. Datos de los empleados'!T729-VLOOKUP(C728,Tbl2_CalculationTool[],3,FALSE))/VLOOKUP(C728,Tbl2_CalculationTool[],3,FALSE))</f>
        <v/>
      </c>
      <c r="J728" s="17"/>
      <c r="K728" s="17"/>
      <c r="L728" s="17"/>
      <c r="M728" s="17"/>
      <c r="N728" s="17"/>
      <c r="O728" s="17"/>
      <c r="P728" s="17"/>
    </row>
    <row r="729" spans="1:16" s="87" customFormat="1">
      <c r="A729" s="88" t="str">
        <f>IF('1. Datos de los empleados'!A730="","",'1. Datos de los empleados'!A730)</f>
        <v/>
      </c>
      <c r="B729" s="89" t="str">
        <f>IF('1. Datos de los empleados'!A730="","",'1. Datos de los empleados'!B730)</f>
        <v/>
      </c>
      <c r="C729" s="89" t="str">
        <f>IF('1. Datos de los empleados'!A730="","",'1. Datos de los empleados'!C730)</f>
        <v/>
      </c>
      <c r="D729" s="89" t="str">
        <f>IF('1. Datos de los empleados'!A730="","",'1. Datos de los empleados'!D730)</f>
        <v/>
      </c>
      <c r="E729" s="89" t="str">
        <f>IF('1. Datos de los empleados'!A730="","",'1. Datos de los empleados'!E730)</f>
        <v/>
      </c>
      <c r="F729" s="12" t="str">
        <f>IF('1. Datos de los empleados'!A730="","",'1. Datos de los empleados'!J730+'1. Datos de los empleados'!N730)</f>
        <v/>
      </c>
      <c r="G729" s="12" t="str">
        <f>IF('1. Datos de los empleados'!E730="","",'1. Datos de los empleados'!R730)</f>
        <v/>
      </c>
      <c r="H729" s="13" t="str">
        <f>IF(A729="","",'1. Datos de los empleados'!T730-VLOOKUP(C729,Tbl2_CalculationTool[],3,FALSE))</f>
        <v/>
      </c>
      <c r="I729" s="78" t="str">
        <f>IF(A729="","",('1. Datos de los empleados'!T730-VLOOKUP(C729,Tbl2_CalculationTool[],3,FALSE))/VLOOKUP(C729,Tbl2_CalculationTool[],3,FALSE))</f>
        <v/>
      </c>
      <c r="J729" s="17"/>
      <c r="K729" s="17"/>
      <c r="L729" s="17"/>
      <c r="M729" s="17"/>
      <c r="N729" s="17"/>
      <c r="O729" s="17"/>
      <c r="P729" s="17"/>
    </row>
    <row r="730" spans="1:16" s="87" customFormat="1">
      <c r="A730" s="88" t="str">
        <f>IF('1. Datos de los empleados'!A731="","",'1. Datos de los empleados'!A731)</f>
        <v/>
      </c>
      <c r="B730" s="89" t="str">
        <f>IF('1. Datos de los empleados'!A731="","",'1. Datos de los empleados'!B731)</f>
        <v/>
      </c>
      <c r="C730" s="89" t="str">
        <f>IF('1. Datos de los empleados'!A731="","",'1. Datos de los empleados'!C731)</f>
        <v/>
      </c>
      <c r="D730" s="89" t="str">
        <f>IF('1. Datos de los empleados'!A731="","",'1. Datos de los empleados'!D731)</f>
        <v/>
      </c>
      <c r="E730" s="89" t="str">
        <f>IF('1. Datos de los empleados'!A731="","",'1. Datos de los empleados'!E731)</f>
        <v/>
      </c>
      <c r="F730" s="12" t="str">
        <f>IF('1. Datos de los empleados'!A731="","",'1. Datos de los empleados'!J731+'1. Datos de los empleados'!N731)</f>
        <v/>
      </c>
      <c r="G730" s="12" t="str">
        <f>IF('1. Datos de los empleados'!E731="","",'1. Datos de los empleados'!R731)</f>
        <v/>
      </c>
      <c r="H730" s="13" t="str">
        <f>IF(A730="","",'1. Datos de los empleados'!T731-VLOOKUP(C730,Tbl2_CalculationTool[],3,FALSE))</f>
        <v/>
      </c>
      <c r="I730" s="78" t="str">
        <f>IF(A730="","",('1. Datos de los empleados'!T731-VLOOKUP(C730,Tbl2_CalculationTool[],3,FALSE))/VLOOKUP(C730,Tbl2_CalculationTool[],3,FALSE))</f>
        <v/>
      </c>
      <c r="J730" s="17"/>
      <c r="K730" s="17"/>
      <c r="L730" s="17"/>
      <c r="M730" s="17"/>
      <c r="N730" s="17"/>
      <c r="O730" s="17"/>
      <c r="P730" s="17"/>
    </row>
    <row r="731" spans="1:16" s="87" customFormat="1">
      <c r="A731" s="88" t="str">
        <f>IF('1. Datos de los empleados'!A732="","",'1. Datos de los empleados'!A732)</f>
        <v/>
      </c>
      <c r="B731" s="89" t="str">
        <f>IF('1. Datos de los empleados'!A732="","",'1. Datos de los empleados'!B732)</f>
        <v/>
      </c>
      <c r="C731" s="89" t="str">
        <f>IF('1. Datos de los empleados'!A732="","",'1. Datos de los empleados'!C732)</f>
        <v/>
      </c>
      <c r="D731" s="89" t="str">
        <f>IF('1. Datos de los empleados'!A732="","",'1. Datos de los empleados'!D732)</f>
        <v/>
      </c>
      <c r="E731" s="89" t="str">
        <f>IF('1. Datos de los empleados'!A732="","",'1. Datos de los empleados'!E732)</f>
        <v/>
      </c>
      <c r="F731" s="12" t="str">
        <f>IF('1. Datos de los empleados'!A732="","",'1. Datos de los empleados'!J732+'1. Datos de los empleados'!N732)</f>
        <v/>
      </c>
      <c r="G731" s="12" t="str">
        <f>IF('1. Datos de los empleados'!E732="","",'1. Datos de los empleados'!R732)</f>
        <v/>
      </c>
      <c r="H731" s="13" t="str">
        <f>IF(A731="","",'1. Datos de los empleados'!T732-VLOOKUP(C731,Tbl2_CalculationTool[],3,FALSE))</f>
        <v/>
      </c>
      <c r="I731" s="78" t="str">
        <f>IF(A731="","",('1. Datos de los empleados'!T732-VLOOKUP(C731,Tbl2_CalculationTool[],3,FALSE))/VLOOKUP(C731,Tbl2_CalculationTool[],3,FALSE))</f>
        <v/>
      </c>
      <c r="J731" s="17"/>
      <c r="K731" s="17"/>
      <c r="L731" s="17"/>
      <c r="M731" s="17"/>
      <c r="N731" s="17"/>
      <c r="O731" s="17"/>
      <c r="P731" s="17"/>
    </row>
    <row r="732" spans="1:16" s="87" customFormat="1">
      <c r="A732" s="88" t="str">
        <f>IF('1. Datos de los empleados'!A733="","",'1. Datos de los empleados'!A733)</f>
        <v/>
      </c>
      <c r="B732" s="89" t="str">
        <f>IF('1. Datos de los empleados'!A733="","",'1. Datos de los empleados'!B733)</f>
        <v/>
      </c>
      <c r="C732" s="89" t="str">
        <f>IF('1. Datos de los empleados'!A733="","",'1. Datos de los empleados'!C733)</f>
        <v/>
      </c>
      <c r="D732" s="89" t="str">
        <f>IF('1. Datos de los empleados'!A733="","",'1. Datos de los empleados'!D733)</f>
        <v/>
      </c>
      <c r="E732" s="89" t="str">
        <f>IF('1. Datos de los empleados'!A733="","",'1. Datos de los empleados'!E733)</f>
        <v/>
      </c>
      <c r="F732" s="12" t="str">
        <f>IF('1. Datos de los empleados'!A733="","",'1. Datos de los empleados'!J733+'1. Datos de los empleados'!N733)</f>
        <v/>
      </c>
      <c r="G732" s="12" t="str">
        <f>IF('1. Datos de los empleados'!E733="","",'1. Datos de los empleados'!R733)</f>
        <v/>
      </c>
      <c r="H732" s="13" t="str">
        <f>IF(A732="","",'1. Datos de los empleados'!T733-VLOOKUP(C732,Tbl2_CalculationTool[],3,FALSE))</f>
        <v/>
      </c>
      <c r="I732" s="78" t="str">
        <f>IF(A732="","",('1. Datos de los empleados'!T733-VLOOKUP(C732,Tbl2_CalculationTool[],3,FALSE))/VLOOKUP(C732,Tbl2_CalculationTool[],3,FALSE))</f>
        <v/>
      </c>
      <c r="J732" s="17"/>
      <c r="K732" s="17"/>
      <c r="L732" s="17"/>
      <c r="M732" s="17"/>
      <c r="N732" s="17"/>
      <c r="O732" s="17"/>
      <c r="P732" s="17"/>
    </row>
    <row r="733" spans="1:16" s="87" customFormat="1">
      <c r="A733" s="88" t="str">
        <f>IF('1. Datos de los empleados'!A734="","",'1. Datos de los empleados'!A734)</f>
        <v/>
      </c>
      <c r="B733" s="89" t="str">
        <f>IF('1. Datos de los empleados'!A734="","",'1. Datos de los empleados'!B734)</f>
        <v/>
      </c>
      <c r="C733" s="89" t="str">
        <f>IF('1. Datos de los empleados'!A734="","",'1. Datos de los empleados'!C734)</f>
        <v/>
      </c>
      <c r="D733" s="89" t="str">
        <f>IF('1. Datos de los empleados'!A734="","",'1. Datos de los empleados'!D734)</f>
        <v/>
      </c>
      <c r="E733" s="89" t="str">
        <f>IF('1. Datos de los empleados'!A734="","",'1. Datos de los empleados'!E734)</f>
        <v/>
      </c>
      <c r="F733" s="12" t="str">
        <f>IF('1. Datos de los empleados'!A734="","",'1. Datos de los empleados'!J734+'1. Datos de los empleados'!N734)</f>
        <v/>
      </c>
      <c r="G733" s="12" t="str">
        <f>IF('1. Datos de los empleados'!E734="","",'1. Datos de los empleados'!R734)</f>
        <v/>
      </c>
      <c r="H733" s="13" t="str">
        <f>IF(A733="","",'1. Datos de los empleados'!T734-VLOOKUP(C733,Tbl2_CalculationTool[],3,FALSE))</f>
        <v/>
      </c>
      <c r="I733" s="78" t="str">
        <f>IF(A733="","",('1. Datos de los empleados'!T734-VLOOKUP(C733,Tbl2_CalculationTool[],3,FALSE))/VLOOKUP(C733,Tbl2_CalculationTool[],3,FALSE))</f>
        <v/>
      </c>
      <c r="J733" s="17"/>
      <c r="K733" s="17"/>
      <c r="L733" s="17"/>
      <c r="M733" s="17"/>
      <c r="N733" s="17"/>
      <c r="O733" s="17"/>
      <c r="P733" s="17"/>
    </row>
    <row r="734" spans="1:16" s="87" customFormat="1">
      <c r="A734" s="88" t="str">
        <f>IF('1. Datos de los empleados'!A735="","",'1. Datos de los empleados'!A735)</f>
        <v/>
      </c>
      <c r="B734" s="89" t="str">
        <f>IF('1. Datos de los empleados'!A735="","",'1. Datos de los empleados'!B735)</f>
        <v/>
      </c>
      <c r="C734" s="89" t="str">
        <f>IF('1. Datos de los empleados'!A735="","",'1. Datos de los empleados'!C735)</f>
        <v/>
      </c>
      <c r="D734" s="89" t="str">
        <f>IF('1. Datos de los empleados'!A735="","",'1. Datos de los empleados'!D735)</f>
        <v/>
      </c>
      <c r="E734" s="89" t="str">
        <f>IF('1. Datos de los empleados'!A735="","",'1. Datos de los empleados'!E735)</f>
        <v/>
      </c>
      <c r="F734" s="12" t="str">
        <f>IF('1. Datos de los empleados'!A735="","",'1. Datos de los empleados'!J735+'1. Datos de los empleados'!N735)</f>
        <v/>
      </c>
      <c r="G734" s="12" t="str">
        <f>IF('1. Datos de los empleados'!E735="","",'1. Datos de los empleados'!R735)</f>
        <v/>
      </c>
      <c r="H734" s="13" t="str">
        <f>IF(A734="","",'1. Datos de los empleados'!T735-VLOOKUP(C734,Tbl2_CalculationTool[],3,FALSE))</f>
        <v/>
      </c>
      <c r="I734" s="78" t="str">
        <f>IF(A734="","",('1. Datos de los empleados'!T735-VLOOKUP(C734,Tbl2_CalculationTool[],3,FALSE))/VLOOKUP(C734,Tbl2_CalculationTool[],3,FALSE))</f>
        <v/>
      </c>
      <c r="J734" s="17"/>
      <c r="K734" s="17"/>
      <c r="L734" s="17"/>
      <c r="M734" s="17"/>
      <c r="N734" s="17"/>
      <c r="O734" s="17"/>
      <c r="P734" s="17"/>
    </row>
    <row r="735" spans="1:16" s="87" customFormat="1">
      <c r="A735" s="88" t="str">
        <f>IF('1. Datos de los empleados'!A736="","",'1. Datos de los empleados'!A736)</f>
        <v/>
      </c>
      <c r="B735" s="89" t="str">
        <f>IF('1. Datos de los empleados'!A736="","",'1. Datos de los empleados'!B736)</f>
        <v/>
      </c>
      <c r="C735" s="89" t="str">
        <f>IF('1. Datos de los empleados'!A736="","",'1. Datos de los empleados'!C736)</f>
        <v/>
      </c>
      <c r="D735" s="89" t="str">
        <f>IF('1. Datos de los empleados'!A736="","",'1. Datos de los empleados'!D736)</f>
        <v/>
      </c>
      <c r="E735" s="89" t="str">
        <f>IF('1. Datos de los empleados'!A736="","",'1. Datos de los empleados'!E736)</f>
        <v/>
      </c>
      <c r="F735" s="12" t="str">
        <f>IF('1. Datos de los empleados'!A736="","",'1. Datos de los empleados'!J736+'1. Datos de los empleados'!N736)</f>
        <v/>
      </c>
      <c r="G735" s="12" t="str">
        <f>IF('1. Datos de los empleados'!E736="","",'1. Datos de los empleados'!R736)</f>
        <v/>
      </c>
      <c r="H735" s="13" t="str">
        <f>IF(A735="","",'1. Datos de los empleados'!T736-VLOOKUP(C735,Tbl2_CalculationTool[],3,FALSE))</f>
        <v/>
      </c>
      <c r="I735" s="78" t="str">
        <f>IF(A735="","",('1. Datos de los empleados'!T736-VLOOKUP(C735,Tbl2_CalculationTool[],3,FALSE))/VLOOKUP(C735,Tbl2_CalculationTool[],3,FALSE))</f>
        <v/>
      </c>
      <c r="J735" s="17"/>
      <c r="K735" s="17"/>
      <c r="L735" s="17"/>
      <c r="M735" s="17"/>
      <c r="N735" s="17"/>
      <c r="O735" s="17"/>
      <c r="P735" s="17"/>
    </row>
    <row r="736" spans="1:16" s="87" customFormat="1">
      <c r="A736" s="88" t="str">
        <f>IF('1. Datos de los empleados'!A737="","",'1. Datos de los empleados'!A737)</f>
        <v/>
      </c>
      <c r="B736" s="89" t="str">
        <f>IF('1. Datos de los empleados'!A737="","",'1. Datos de los empleados'!B737)</f>
        <v/>
      </c>
      <c r="C736" s="89" t="str">
        <f>IF('1. Datos de los empleados'!A737="","",'1. Datos de los empleados'!C737)</f>
        <v/>
      </c>
      <c r="D736" s="89" t="str">
        <f>IF('1. Datos de los empleados'!A737="","",'1. Datos de los empleados'!D737)</f>
        <v/>
      </c>
      <c r="E736" s="89" t="str">
        <f>IF('1. Datos de los empleados'!A737="","",'1. Datos de los empleados'!E737)</f>
        <v/>
      </c>
      <c r="F736" s="12" t="str">
        <f>IF('1. Datos de los empleados'!A737="","",'1. Datos de los empleados'!J737+'1. Datos de los empleados'!N737)</f>
        <v/>
      </c>
      <c r="G736" s="12" t="str">
        <f>IF('1. Datos de los empleados'!E737="","",'1. Datos de los empleados'!R737)</f>
        <v/>
      </c>
      <c r="H736" s="13" t="str">
        <f>IF(A736="","",'1. Datos de los empleados'!T737-VLOOKUP(C736,Tbl2_CalculationTool[],3,FALSE))</f>
        <v/>
      </c>
      <c r="I736" s="78" t="str">
        <f>IF(A736="","",('1. Datos de los empleados'!T737-VLOOKUP(C736,Tbl2_CalculationTool[],3,FALSE))/VLOOKUP(C736,Tbl2_CalculationTool[],3,FALSE))</f>
        <v/>
      </c>
      <c r="J736" s="17"/>
      <c r="K736" s="17"/>
      <c r="L736" s="17"/>
      <c r="M736" s="17"/>
      <c r="N736" s="17"/>
      <c r="O736" s="17"/>
      <c r="P736" s="17"/>
    </row>
    <row r="737" spans="1:16" s="87" customFormat="1">
      <c r="A737" s="88" t="str">
        <f>IF('1. Datos de los empleados'!A738="","",'1. Datos de los empleados'!A738)</f>
        <v/>
      </c>
      <c r="B737" s="89" t="str">
        <f>IF('1. Datos de los empleados'!A738="","",'1. Datos de los empleados'!B738)</f>
        <v/>
      </c>
      <c r="C737" s="89" t="str">
        <f>IF('1. Datos de los empleados'!A738="","",'1. Datos de los empleados'!C738)</f>
        <v/>
      </c>
      <c r="D737" s="89" t="str">
        <f>IF('1. Datos de los empleados'!A738="","",'1. Datos de los empleados'!D738)</f>
        <v/>
      </c>
      <c r="E737" s="89" t="str">
        <f>IF('1. Datos de los empleados'!A738="","",'1. Datos de los empleados'!E738)</f>
        <v/>
      </c>
      <c r="F737" s="12" t="str">
        <f>IF('1. Datos de los empleados'!A738="","",'1. Datos de los empleados'!J738+'1. Datos de los empleados'!N738)</f>
        <v/>
      </c>
      <c r="G737" s="12" t="str">
        <f>IF('1. Datos de los empleados'!E738="","",'1. Datos de los empleados'!R738)</f>
        <v/>
      </c>
      <c r="H737" s="13" t="str">
        <f>IF(A737="","",'1. Datos de los empleados'!T738-VLOOKUP(C737,Tbl2_CalculationTool[],3,FALSE))</f>
        <v/>
      </c>
      <c r="I737" s="78" t="str">
        <f>IF(A737="","",('1. Datos de los empleados'!T738-VLOOKUP(C737,Tbl2_CalculationTool[],3,FALSE))/VLOOKUP(C737,Tbl2_CalculationTool[],3,FALSE))</f>
        <v/>
      </c>
      <c r="J737" s="17"/>
      <c r="K737" s="17"/>
      <c r="L737" s="17"/>
      <c r="M737" s="17"/>
      <c r="N737" s="17"/>
      <c r="O737" s="17"/>
      <c r="P737" s="17"/>
    </row>
    <row r="738" spans="1:16" s="87" customFormat="1">
      <c r="A738" s="88" t="str">
        <f>IF('1. Datos de los empleados'!A739="","",'1. Datos de los empleados'!A739)</f>
        <v/>
      </c>
      <c r="B738" s="89" t="str">
        <f>IF('1. Datos de los empleados'!A739="","",'1. Datos de los empleados'!B739)</f>
        <v/>
      </c>
      <c r="C738" s="89" t="str">
        <f>IF('1. Datos de los empleados'!A739="","",'1. Datos de los empleados'!C739)</f>
        <v/>
      </c>
      <c r="D738" s="89" t="str">
        <f>IF('1. Datos de los empleados'!A739="","",'1. Datos de los empleados'!D739)</f>
        <v/>
      </c>
      <c r="E738" s="89" t="str">
        <f>IF('1. Datos de los empleados'!A739="","",'1. Datos de los empleados'!E739)</f>
        <v/>
      </c>
      <c r="F738" s="12" t="str">
        <f>IF('1. Datos de los empleados'!A739="","",'1. Datos de los empleados'!J739+'1. Datos de los empleados'!N739)</f>
        <v/>
      </c>
      <c r="G738" s="12" t="str">
        <f>IF('1. Datos de los empleados'!E739="","",'1. Datos de los empleados'!R739)</f>
        <v/>
      </c>
      <c r="H738" s="13" t="str">
        <f>IF(A738="","",'1. Datos de los empleados'!T739-VLOOKUP(C738,Tbl2_CalculationTool[],3,FALSE))</f>
        <v/>
      </c>
      <c r="I738" s="78" t="str">
        <f>IF(A738="","",('1. Datos de los empleados'!T739-VLOOKUP(C738,Tbl2_CalculationTool[],3,FALSE))/VLOOKUP(C738,Tbl2_CalculationTool[],3,FALSE))</f>
        <v/>
      </c>
      <c r="J738" s="17"/>
      <c r="K738" s="17"/>
      <c r="L738" s="17"/>
      <c r="M738" s="17"/>
      <c r="N738" s="17"/>
      <c r="O738" s="17"/>
      <c r="P738" s="17"/>
    </row>
    <row r="739" spans="1:16" s="87" customFormat="1">
      <c r="A739" s="88" t="str">
        <f>IF('1. Datos de los empleados'!A740="","",'1. Datos de los empleados'!A740)</f>
        <v/>
      </c>
      <c r="B739" s="89" t="str">
        <f>IF('1. Datos de los empleados'!A740="","",'1. Datos de los empleados'!B740)</f>
        <v/>
      </c>
      <c r="C739" s="89" t="str">
        <f>IF('1. Datos de los empleados'!A740="","",'1. Datos de los empleados'!C740)</f>
        <v/>
      </c>
      <c r="D739" s="89" t="str">
        <f>IF('1. Datos de los empleados'!A740="","",'1. Datos de los empleados'!D740)</f>
        <v/>
      </c>
      <c r="E739" s="89" t="str">
        <f>IF('1. Datos de los empleados'!A740="","",'1. Datos de los empleados'!E740)</f>
        <v/>
      </c>
      <c r="F739" s="12" t="str">
        <f>IF('1. Datos de los empleados'!A740="","",'1. Datos de los empleados'!J740+'1. Datos de los empleados'!N740)</f>
        <v/>
      </c>
      <c r="G739" s="12" t="str">
        <f>IF('1. Datos de los empleados'!E740="","",'1. Datos de los empleados'!R740)</f>
        <v/>
      </c>
      <c r="H739" s="13" t="str">
        <f>IF(A739="","",'1. Datos de los empleados'!T740-VLOOKUP(C739,Tbl2_CalculationTool[],3,FALSE))</f>
        <v/>
      </c>
      <c r="I739" s="78" t="str">
        <f>IF(A739="","",('1. Datos de los empleados'!T740-VLOOKUP(C739,Tbl2_CalculationTool[],3,FALSE))/VLOOKUP(C739,Tbl2_CalculationTool[],3,FALSE))</f>
        <v/>
      </c>
      <c r="J739" s="17"/>
      <c r="K739" s="17"/>
      <c r="L739" s="17"/>
      <c r="M739" s="17"/>
      <c r="N739" s="17"/>
      <c r="O739" s="17"/>
      <c r="P739" s="17"/>
    </row>
    <row r="740" spans="1:16" s="87" customFormat="1">
      <c r="A740" s="88" t="str">
        <f>IF('1. Datos de los empleados'!A741="","",'1. Datos de los empleados'!A741)</f>
        <v/>
      </c>
      <c r="B740" s="89" t="str">
        <f>IF('1. Datos de los empleados'!A741="","",'1. Datos de los empleados'!B741)</f>
        <v/>
      </c>
      <c r="C740" s="89" t="str">
        <f>IF('1. Datos de los empleados'!A741="","",'1. Datos de los empleados'!C741)</f>
        <v/>
      </c>
      <c r="D740" s="89" t="str">
        <f>IF('1. Datos de los empleados'!A741="","",'1. Datos de los empleados'!D741)</f>
        <v/>
      </c>
      <c r="E740" s="89" t="str">
        <f>IF('1. Datos de los empleados'!A741="","",'1. Datos de los empleados'!E741)</f>
        <v/>
      </c>
      <c r="F740" s="12" t="str">
        <f>IF('1. Datos de los empleados'!A741="","",'1. Datos de los empleados'!J741+'1. Datos de los empleados'!N741)</f>
        <v/>
      </c>
      <c r="G740" s="12" t="str">
        <f>IF('1. Datos de los empleados'!E741="","",'1. Datos de los empleados'!R741)</f>
        <v/>
      </c>
      <c r="H740" s="13" t="str">
        <f>IF(A740="","",'1. Datos de los empleados'!T741-VLOOKUP(C740,Tbl2_CalculationTool[],3,FALSE))</f>
        <v/>
      </c>
      <c r="I740" s="78" t="str">
        <f>IF(A740="","",('1. Datos de los empleados'!T741-VLOOKUP(C740,Tbl2_CalculationTool[],3,FALSE))/VLOOKUP(C740,Tbl2_CalculationTool[],3,FALSE))</f>
        <v/>
      </c>
      <c r="J740" s="17"/>
      <c r="K740" s="17"/>
      <c r="L740" s="17"/>
      <c r="M740" s="17"/>
      <c r="N740" s="17"/>
      <c r="O740" s="17"/>
      <c r="P740" s="17"/>
    </row>
    <row r="741" spans="1:16" s="87" customFormat="1">
      <c r="A741" s="88" t="str">
        <f>IF('1. Datos de los empleados'!A742="","",'1. Datos de los empleados'!A742)</f>
        <v/>
      </c>
      <c r="B741" s="89" t="str">
        <f>IF('1. Datos de los empleados'!A742="","",'1. Datos de los empleados'!B742)</f>
        <v/>
      </c>
      <c r="C741" s="89" t="str">
        <f>IF('1. Datos de los empleados'!A742="","",'1. Datos de los empleados'!C742)</f>
        <v/>
      </c>
      <c r="D741" s="89" t="str">
        <f>IF('1. Datos de los empleados'!A742="","",'1. Datos de los empleados'!D742)</f>
        <v/>
      </c>
      <c r="E741" s="89" t="str">
        <f>IF('1. Datos de los empleados'!A742="","",'1. Datos de los empleados'!E742)</f>
        <v/>
      </c>
      <c r="F741" s="12" t="str">
        <f>IF('1. Datos de los empleados'!A742="","",'1. Datos de los empleados'!J742+'1. Datos de los empleados'!N742)</f>
        <v/>
      </c>
      <c r="G741" s="12" t="str">
        <f>IF('1. Datos de los empleados'!E742="","",'1. Datos de los empleados'!R742)</f>
        <v/>
      </c>
      <c r="H741" s="13" t="str">
        <f>IF(A741="","",'1. Datos de los empleados'!T742-VLOOKUP(C741,Tbl2_CalculationTool[],3,FALSE))</f>
        <v/>
      </c>
      <c r="I741" s="78" t="str">
        <f>IF(A741="","",('1. Datos de los empleados'!T742-VLOOKUP(C741,Tbl2_CalculationTool[],3,FALSE))/VLOOKUP(C741,Tbl2_CalculationTool[],3,FALSE))</f>
        <v/>
      </c>
      <c r="J741" s="17"/>
      <c r="K741" s="17"/>
      <c r="L741" s="17"/>
      <c r="M741" s="17"/>
      <c r="N741" s="17"/>
      <c r="O741" s="17"/>
      <c r="P741" s="17"/>
    </row>
    <row r="742" spans="1:16" s="87" customFormat="1">
      <c r="A742" s="88" t="str">
        <f>IF('1. Datos de los empleados'!A743="","",'1. Datos de los empleados'!A743)</f>
        <v/>
      </c>
      <c r="B742" s="89" t="str">
        <f>IF('1. Datos de los empleados'!A743="","",'1. Datos de los empleados'!B743)</f>
        <v/>
      </c>
      <c r="C742" s="89" t="str">
        <f>IF('1. Datos de los empleados'!A743="","",'1. Datos de los empleados'!C743)</f>
        <v/>
      </c>
      <c r="D742" s="89" t="str">
        <f>IF('1. Datos de los empleados'!A743="","",'1. Datos de los empleados'!D743)</f>
        <v/>
      </c>
      <c r="E742" s="89" t="str">
        <f>IF('1. Datos de los empleados'!A743="","",'1. Datos de los empleados'!E743)</f>
        <v/>
      </c>
      <c r="F742" s="12" t="str">
        <f>IF('1. Datos de los empleados'!A743="","",'1. Datos de los empleados'!J743+'1. Datos de los empleados'!N743)</f>
        <v/>
      </c>
      <c r="G742" s="12" t="str">
        <f>IF('1. Datos de los empleados'!E743="","",'1. Datos de los empleados'!R743)</f>
        <v/>
      </c>
      <c r="H742" s="13" t="str">
        <f>IF(A742="","",'1. Datos de los empleados'!T743-VLOOKUP(C742,Tbl2_CalculationTool[],3,FALSE))</f>
        <v/>
      </c>
      <c r="I742" s="78" t="str">
        <f>IF(A742="","",('1. Datos de los empleados'!T743-VLOOKUP(C742,Tbl2_CalculationTool[],3,FALSE))/VLOOKUP(C742,Tbl2_CalculationTool[],3,FALSE))</f>
        <v/>
      </c>
      <c r="J742" s="17"/>
      <c r="K742" s="17"/>
      <c r="L742" s="17"/>
      <c r="M742" s="17"/>
      <c r="N742" s="17"/>
      <c r="O742" s="17"/>
      <c r="P742" s="17"/>
    </row>
    <row r="743" spans="1:16" s="87" customFormat="1">
      <c r="A743" s="88" t="str">
        <f>IF('1. Datos de los empleados'!A744="","",'1. Datos de los empleados'!A744)</f>
        <v/>
      </c>
      <c r="B743" s="89" t="str">
        <f>IF('1. Datos de los empleados'!A744="","",'1. Datos de los empleados'!B744)</f>
        <v/>
      </c>
      <c r="C743" s="89" t="str">
        <f>IF('1. Datos de los empleados'!A744="","",'1. Datos de los empleados'!C744)</f>
        <v/>
      </c>
      <c r="D743" s="89" t="str">
        <f>IF('1. Datos de los empleados'!A744="","",'1. Datos de los empleados'!D744)</f>
        <v/>
      </c>
      <c r="E743" s="89" t="str">
        <f>IF('1. Datos de los empleados'!A744="","",'1. Datos de los empleados'!E744)</f>
        <v/>
      </c>
      <c r="F743" s="12" t="str">
        <f>IF('1. Datos de los empleados'!A744="","",'1. Datos de los empleados'!J744+'1. Datos de los empleados'!N744)</f>
        <v/>
      </c>
      <c r="G743" s="12" t="str">
        <f>IF('1. Datos de los empleados'!E744="","",'1. Datos de los empleados'!R744)</f>
        <v/>
      </c>
      <c r="H743" s="13" t="str">
        <f>IF(A743="","",'1. Datos de los empleados'!T744-VLOOKUP(C743,Tbl2_CalculationTool[],3,FALSE))</f>
        <v/>
      </c>
      <c r="I743" s="78" t="str">
        <f>IF(A743="","",('1. Datos de los empleados'!T744-VLOOKUP(C743,Tbl2_CalculationTool[],3,FALSE))/VLOOKUP(C743,Tbl2_CalculationTool[],3,FALSE))</f>
        <v/>
      </c>
      <c r="J743" s="17"/>
      <c r="K743" s="17"/>
      <c r="L743" s="17"/>
      <c r="M743" s="17"/>
      <c r="N743" s="17"/>
      <c r="O743" s="17"/>
      <c r="P743" s="17"/>
    </row>
    <row r="744" spans="1:16" s="87" customFormat="1">
      <c r="A744" s="88" t="str">
        <f>IF('1. Datos de los empleados'!A745="","",'1. Datos de los empleados'!A745)</f>
        <v/>
      </c>
      <c r="B744" s="89" t="str">
        <f>IF('1. Datos de los empleados'!A745="","",'1. Datos de los empleados'!B745)</f>
        <v/>
      </c>
      <c r="C744" s="89" t="str">
        <f>IF('1. Datos de los empleados'!A745="","",'1. Datos de los empleados'!C745)</f>
        <v/>
      </c>
      <c r="D744" s="89" t="str">
        <f>IF('1. Datos de los empleados'!A745="","",'1. Datos de los empleados'!D745)</f>
        <v/>
      </c>
      <c r="E744" s="89" t="str">
        <f>IF('1. Datos de los empleados'!A745="","",'1. Datos de los empleados'!E745)</f>
        <v/>
      </c>
      <c r="F744" s="12" t="str">
        <f>IF('1. Datos de los empleados'!A745="","",'1. Datos de los empleados'!J745+'1. Datos de los empleados'!N745)</f>
        <v/>
      </c>
      <c r="G744" s="12" t="str">
        <f>IF('1. Datos de los empleados'!E745="","",'1. Datos de los empleados'!R745)</f>
        <v/>
      </c>
      <c r="H744" s="13" t="str">
        <f>IF(A744="","",'1. Datos de los empleados'!T745-VLOOKUP(C744,Tbl2_CalculationTool[],3,FALSE))</f>
        <v/>
      </c>
      <c r="I744" s="78" t="str">
        <f>IF(A744="","",('1. Datos de los empleados'!T745-VLOOKUP(C744,Tbl2_CalculationTool[],3,FALSE))/VLOOKUP(C744,Tbl2_CalculationTool[],3,FALSE))</f>
        <v/>
      </c>
      <c r="J744" s="17"/>
      <c r="K744" s="17"/>
      <c r="L744" s="17"/>
      <c r="M744" s="17"/>
      <c r="N744" s="17"/>
      <c r="O744" s="17"/>
      <c r="P744" s="17"/>
    </row>
    <row r="745" spans="1:16" s="87" customFormat="1">
      <c r="A745" s="88" t="str">
        <f>IF('1. Datos de los empleados'!A746="","",'1. Datos de los empleados'!A746)</f>
        <v/>
      </c>
      <c r="B745" s="89" t="str">
        <f>IF('1. Datos de los empleados'!A746="","",'1. Datos de los empleados'!B746)</f>
        <v/>
      </c>
      <c r="C745" s="89" t="str">
        <f>IF('1. Datos de los empleados'!A746="","",'1. Datos de los empleados'!C746)</f>
        <v/>
      </c>
      <c r="D745" s="89" t="str">
        <f>IF('1. Datos de los empleados'!A746="","",'1. Datos de los empleados'!D746)</f>
        <v/>
      </c>
      <c r="E745" s="89" t="str">
        <f>IF('1. Datos de los empleados'!A746="","",'1. Datos de los empleados'!E746)</f>
        <v/>
      </c>
      <c r="F745" s="12" t="str">
        <f>IF('1. Datos de los empleados'!A746="","",'1. Datos de los empleados'!J746+'1. Datos de los empleados'!N746)</f>
        <v/>
      </c>
      <c r="G745" s="12" t="str">
        <f>IF('1. Datos de los empleados'!E746="","",'1. Datos de los empleados'!R746)</f>
        <v/>
      </c>
      <c r="H745" s="13" t="str">
        <f>IF(A745="","",'1. Datos de los empleados'!T746-VLOOKUP(C745,Tbl2_CalculationTool[],3,FALSE))</f>
        <v/>
      </c>
      <c r="I745" s="78" t="str">
        <f>IF(A745="","",('1. Datos de los empleados'!T746-VLOOKUP(C745,Tbl2_CalculationTool[],3,FALSE))/VLOOKUP(C745,Tbl2_CalculationTool[],3,FALSE))</f>
        <v/>
      </c>
      <c r="J745" s="17"/>
      <c r="K745" s="17"/>
      <c r="L745" s="17"/>
      <c r="M745" s="17"/>
      <c r="N745" s="17"/>
      <c r="O745" s="17"/>
      <c r="P745" s="17"/>
    </row>
    <row r="746" spans="1:16" s="87" customFormat="1">
      <c r="A746" s="88" t="str">
        <f>IF('1. Datos de los empleados'!A747="","",'1. Datos de los empleados'!A747)</f>
        <v/>
      </c>
      <c r="B746" s="89" t="str">
        <f>IF('1. Datos de los empleados'!A747="","",'1. Datos de los empleados'!B747)</f>
        <v/>
      </c>
      <c r="C746" s="89" t="str">
        <f>IF('1. Datos de los empleados'!A747="","",'1. Datos de los empleados'!C747)</f>
        <v/>
      </c>
      <c r="D746" s="89" t="str">
        <f>IF('1. Datos de los empleados'!A747="","",'1. Datos de los empleados'!D747)</f>
        <v/>
      </c>
      <c r="E746" s="89" t="str">
        <f>IF('1. Datos de los empleados'!A747="","",'1. Datos de los empleados'!E747)</f>
        <v/>
      </c>
      <c r="F746" s="12" t="str">
        <f>IF('1. Datos de los empleados'!A747="","",'1. Datos de los empleados'!J747+'1. Datos de los empleados'!N747)</f>
        <v/>
      </c>
      <c r="G746" s="12" t="str">
        <f>IF('1. Datos de los empleados'!E747="","",'1. Datos de los empleados'!R747)</f>
        <v/>
      </c>
      <c r="H746" s="13" t="str">
        <f>IF(A746="","",'1. Datos de los empleados'!T747-VLOOKUP(C746,Tbl2_CalculationTool[],3,FALSE))</f>
        <v/>
      </c>
      <c r="I746" s="78" t="str">
        <f>IF(A746="","",('1. Datos de los empleados'!T747-VLOOKUP(C746,Tbl2_CalculationTool[],3,FALSE))/VLOOKUP(C746,Tbl2_CalculationTool[],3,FALSE))</f>
        <v/>
      </c>
      <c r="J746" s="17"/>
      <c r="K746" s="17"/>
      <c r="L746" s="17"/>
      <c r="M746" s="17"/>
      <c r="N746" s="17"/>
      <c r="O746" s="17"/>
      <c r="P746" s="17"/>
    </row>
    <row r="747" spans="1:16" s="87" customFormat="1">
      <c r="A747" s="88" t="str">
        <f>IF('1. Datos de los empleados'!A748="","",'1. Datos de los empleados'!A748)</f>
        <v/>
      </c>
      <c r="B747" s="89" t="str">
        <f>IF('1. Datos de los empleados'!A748="","",'1. Datos de los empleados'!B748)</f>
        <v/>
      </c>
      <c r="C747" s="89" t="str">
        <f>IF('1. Datos de los empleados'!A748="","",'1. Datos de los empleados'!C748)</f>
        <v/>
      </c>
      <c r="D747" s="89" t="str">
        <f>IF('1. Datos de los empleados'!A748="","",'1. Datos de los empleados'!D748)</f>
        <v/>
      </c>
      <c r="E747" s="89" t="str">
        <f>IF('1. Datos de los empleados'!A748="","",'1. Datos de los empleados'!E748)</f>
        <v/>
      </c>
      <c r="F747" s="12" t="str">
        <f>IF('1. Datos de los empleados'!A748="","",'1. Datos de los empleados'!J748+'1. Datos de los empleados'!N748)</f>
        <v/>
      </c>
      <c r="G747" s="12" t="str">
        <f>IF('1. Datos de los empleados'!E748="","",'1. Datos de los empleados'!R748)</f>
        <v/>
      </c>
      <c r="H747" s="13" t="str">
        <f>IF(A747="","",'1. Datos de los empleados'!T748-VLOOKUP(C747,Tbl2_CalculationTool[],3,FALSE))</f>
        <v/>
      </c>
      <c r="I747" s="78" t="str">
        <f>IF(A747="","",('1. Datos de los empleados'!T748-VLOOKUP(C747,Tbl2_CalculationTool[],3,FALSE))/VLOOKUP(C747,Tbl2_CalculationTool[],3,FALSE))</f>
        <v/>
      </c>
      <c r="J747" s="17"/>
      <c r="K747" s="17"/>
      <c r="L747" s="17"/>
      <c r="M747" s="17"/>
      <c r="N747" s="17"/>
      <c r="O747" s="17"/>
      <c r="P747" s="17"/>
    </row>
    <row r="748" spans="1:16" s="87" customFormat="1">
      <c r="A748" s="88" t="str">
        <f>IF('1. Datos de los empleados'!A749="","",'1. Datos de los empleados'!A749)</f>
        <v/>
      </c>
      <c r="B748" s="89" t="str">
        <f>IF('1. Datos de los empleados'!A749="","",'1. Datos de los empleados'!B749)</f>
        <v/>
      </c>
      <c r="C748" s="89" t="str">
        <f>IF('1. Datos de los empleados'!A749="","",'1. Datos de los empleados'!C749)</f>
        <v/>
      </c>
      <c r="D748" s="89" t="str">
        <f>IF('1. Datos de los empleados'!A749="","",'1. Datos de los empleados'!D749)</f>
        <v/>
      </c>
      <c r="E748" s="89" t="str">
        <f>IF('1. Datos de los empleados'!A749="","",'1. Datos de los empleados'!E749)</f>
        <v/>
      </c>
      <c r="F748" s="12" t="str">
        <f>IF('1. Datos de los empleados'!A749="","",'1. Datos de los empleados'!J749+'1. Datos de los empleados'!N749)</f>
        <v/>
      </c>
      <c r="G748" s="12" t="str">
        <f>IF('1. Datos de los empleados'!E749="","",'1. Datos de los empleados'!R749)</f>
        <v/>
      </c>
      <c r="H748" s="13" t="str">
        <f>IF(A748="","",'1. Datos de los empleados'!T749-VLOOKUP(C748,Tbl2_CalculationTool[],3,FALSE))</f>
        <v/>
      </c>
      <c r="I748" s="78" t="str">
        <f>IF(A748="","",('1. Datos de los empleados'!T749-VLOOKUP(C748,Tbl2_CalculationTool[],3,FALSE))/VLOOKUP(C748,Tbl2_CalculationTool[],3,FALSE))</f>
        <v/>
      </c>
      <c r="J748" s="17"/>
      <c r="K748" s="17"/>
      <c r="L748" s="17"/>
      <c r="M748" s="17"/>
      <c r="N748" s="17"/>
      <c r="O748" s="17"/>
      <c r="P748" s="17"/>
    </row>
    <row r="749" spans="1:16" s="87" customFormat="1">
      <c r="A749" s="88" t="str">
        <f>IF('1. Datos de los empleados'!A750="","",'1. Datos de los empleados'!A750)</f>
        <v/>
      </c>
      <c r="B749" s="89" t="str">
        <f>IF('1. Datos de los empleados'!A750="","",'1. Datos de los empleados'!B750)</f>
        <v/>
      </c>
      <c r="C749" s="89" t="str">
        <f>IF('1. Datos de los empleados'!A750="","",'1. Datos de los empleados'!C750)</f>
        <v/>
      </c>
      <c r="D749" s="89" t="str">
        <f>IF('1. Datos de los empleados'!A750="","",'1. Datos de los empleados'!D750)</f>
        <v/>
      </c>
      <c r="E749" s="89" t="str">
        <f>IF('1. Datos de los empleados'!A750="","",'1. Datos de los empleados'!E750)</f>
        <v/>
      </c>
      <c r="F749" s="12" t="str">
        <f>IF('1. Datos de los empleados'!A750="","",'1. Datos de los empleados'!J750+'1. Datos de los empleados'!N750)</f>
        <v/>
      </c>
      <c r="G749" s="12" t="str">
        <f>IF('1. Datos de los empleados'!E750="","",'1. Datos de los empleados'!R750)</f>
        <v/>
      </c>
      <c r="H749" s="13" t="str">
        <f>IF(A749="","",'1. Datos de los empleados'!T750-VLOOKUP(C749,Tbl2_CalculationTool[],3,FALSE))</f>
        <v/>
      </c>
      <c r="I749" s="78" t="str">
        <f>IF(A749="","",('1. Datos de los empleados'!T750-VLOOKUP(C749,Tbl2_CalculationTool[],3,FALSE))/VLOOKUP(C749,Tbl2_CalculationTool[],3,FALSE))</f>
        <v/>
      </c>
      <c r="J749" s="17"/>
      <c r="K749" s="17"/>
      <c r="L749" s="17"/>
      <c r="M749" s="17"/>
      <c r="N749" s="17"/>
      <c r="O749" s="17"/>
      <c r="P749" s="17"/>
    </row>
    <row r="750" spans="1:16" s="87" customFormat="1">
      <c r="A750" s="88" t="str">
        <f>IF('1. Datos de los empleados'!A751="","",'1. Datos de los empleados'!A751)</f>
        <v/>
      </c>
      <c r="B750" s="89" t="str">
        <f>IF('1. Datos de los empleados'!A751="","",'1. Datos de los empleados'!B751)</f>
        <v/>
      </c>
      <c r="C750" s="89" t="str">
        <f>IF('1. Datos de los empleados'!A751="","",'1. Datos de los empleados'!C751)</f>
        <v/>
      </c>
      <c r="D750" s="89" t="str">
        <f>IF('1. Datos de los empleados'!A751="","",'1. Datos de los empleados'!D751)</f>
        <v/>
      </c>
      <c r="E750" s="89" t="str">
        <f>IF('1. Datos de los empleados'!A751="","",'1. Datos de los empleados'!E751)</f>
        <v/>
      </c>
      <c r="F750" s="12" t="str">
        <f>IF('1. Datos de los empleados'!A751="","",'1. Datos de los empleados'!J751+'1. Datos de los empleados'!N751)</f>
        <v/>
      </c>
      <c r="G750" s="12" t="str">
        <f>IF('1. Datos de los empleados'!E751="","",'1. Datos de los empleados'!R751)</f>
        <v/>
      </c>
      <c r="H750" s="13" t="str">
        <f>IF(A750="","",'1. Datos de los empleados'!T751-VLOOKUP(C750,Tbl2_CalculationTool[],3,FALSE))</f>
        <v/>
      </c>
      <c r="I750" s="78" t="str">
        <f>IF(A750="","",('1. Datos de los empleados'!T751-VLOOKUP(C750,Tbl2_CalculationTool[],3,FALSE))/VLOOKUP(C750,Tbl2_CalculationTool[],3,FALSE))</f>
        <v/>
      </c>
      <c r="J750" s="17"/>
      <c r="K750" s="17"/>
      <c r="L750" s="17"/>
      <c r="M750" s="17"/>
      <c r="N750" s="17"/>
      <c r="O750" s="17"/>
      <c r="P750" s="17"/>
    </row>
    <row r="751" spans="1:16" s="87" customFormat="1">
      <c r="A751" s="88" t="str">
        <f>IF('1. Datos de los empleados'!A752="","",'1. Datos de los empleados'!A752)</f>
        <v/>
      </c>
      <c r="B751" s="89" t="str">
        <f>IF('1. Datos de los empleados'!A752="","",'1. Datos de los empleados'!B752)</f>
        <v/>
      </c>
      <c r="C751" s="89" t="str">
        <f>IF('1. Datos de los empleados'!A752="","",'1. Datos de los empleados'!C752)</f>
        <v/>
      </c>
      <c r="D751" s="89" t="str">
        <f>IF('1. Datos de los empleados'!A752="","",'1. Datos de los empleados'!D752)</f>
        <v/>
      </c>
      <c r="E751" s="89" t="str">
        <f>IF('1. Datos de los empleados'!A752="","",'1. Datos de los empleados'!E752)</f>
        <v/>
      </c>
      <c r="F751" s="12" t="str">
        <f>IF('1. Datos de los empleados'!A752="","",'1. Datos de los empleados'!J752+'1. Datos de los empleados'!N752)</f>
        <v/>
      </c>
      <c r="G751" s="12" t="str">
        <f>IF('1. Datos de los empleados'!E752="","",'1. Datos de los empleados'!R752)</f>
        <v/>
      </c>
      <c r="H751" s="13" t="str">
        <f>IF(A751="","",'1. Datos de los empleados'!T752-VLOOKUP(C751,Tbl2_CalculationTool[],3,FALSE))</f>
        <v/>
      </c>
      <c r="I751" s="78" t="str">
        <f>IF(A751="","",('1. Datos de los empleados'!T752-VLOOKUP(C751,Tbl2_CalculationTool[],3,FALSE))/VLOOKUP(C751,Tbl2_CalculationTool[],3,FALSE))</f>
        <v/>
      </c>
      <c r="J751" s="17"/>
      <c r="K751" s="17"/>
      <c r="L751" s="17"/>
      <c r="M751" s="17"/>
      <c r="N751" s="17"/>
      <c r="O751" s="17"/>
      <c r="P751" s="17"/>
    </row>
    <row r="752" spans="1:16" s="87" customFormat="1">
      <c r="A752" s="88" t="str">
        <f>IF('1. Datos de los empleados'!A753="","",'1. Datos de los empleados'!A753)</f>
        <v/>
      </c>
      <c r="B752" s="89" t="str">
        <f>IF('1. Datos de los empleados'!A753="","",'1. Datos de los empleados'!B753)</f>
        <v/>
      </c>
      <c r="C752" s="89" t="str">
        <f>IF('1. Datos de los empleados'!A753="","",'1. Datos de los empleados'!C753)</f>
        <v/>
      </c>
      <c r="D752" s="89" t="str">
        <f>IF('1. Datos de los empleados'!A753="","",'1. Datos de los empleados'!D753)</f>
        <v/>
      </c>
      <c r="E752" s="89" t="str">
        <f>IF('1. Datos de los empleados'!A753="","",'1. Datos de los empleados'!E753)</f>
        <v/>
      </c>
      <c r="F752" s="12" t="str">
        <f>IF('1. Datos de los empleados'!A753="","",'1. Datos de los empleados'!J753+'1. Datos de los empleados'!N753)</f>
        <v/>
      </c>
      <c r="G752" s="12" t="str">
        <f>IF('1. Datos de los empleados'!E753="","",'1. Datos de los empleados'!R753)</f>
        <v/>
      </c>
      <c r="H752" s="13" t="str">
        <f>IF(A752="","",'1. Datos de los empleados'!T753-VLOOKUP(C752,Tbl2_CalculationTool[],3,FALSE))</f>
        <v/>
      </c>
      <c r="I752" s="78" t="str">
        <f>IF(A752="","",('1. Datos de los empleados'!T753-VLOOKUP(C752,Tbl2_CalculationTool[],3,FALSE))/VLOOKUP(C752,Tbl2_CalculationTool[],3,FALSE))</f>
        <v/>
      </c>
      <c r="J752" s="17"/>
      <c r="K752" s="17"/>
      <c r="L752" s="17"/>
      <c r="M752" s="17"/>
      <c r="N752" s="17"/>
      <c r="O752" s="17"/>
      <c r="P752" s="17"/>
    </row>
    <row r="753" spans="1:16" s="87" customFormat="1">
      <c r="A753" s="88" t="str">
        <f>IF('1. Datos de los empleados'!A754="","",'1. Datos de los empleados'!A754)</f>
        <v/>
      </c>
      <c r="B753" s="89" t="str">
        <f>IF('1. Datos de los empleados'!A754="","",'1. Datos de los empleados'!B754)</f>
        <v/>
      </c>
      <c r="C753" s="89" t="str">
        <f>IF('1. Datos de los empleados'!A754="","",'1. Datos de los empleados'!C754)</f>
        <v/>
      </c>
      <c r="D753" s="89" t="str">
        <f>IF('1. Datos de los empleados'!A754="","",'1. Datos de los empleados'!D754)</f>
        <v/>
      </c>
      <c r="E753" s="89" t="str">
        <f>IF('1. Datos de los empleados'!A754="","",'1. Datos de los empleados'!E754)</f>
        <v/>
      </c>
      <c r="F753" s="12" t="str">
        <f>IF('1. Datos de los empleados'!A754="","",'1. Datos de los empleados'!J754+'1. Datos de los empleados'!N754)</f>
        <v/>
      </c>
      <c r="G753" s="12" t="str">
        <f>IF('1. Datos de los empleados'!E754="","",'1. Datos de los empleados'!R754)</f>
        <v/>
      </c>
      <c r="H753" s="13" t="str">
        <f>IF(A753="","",'1. Datos de los empleados'!T754-VLOOKUP(C753,Tbl2_CalculationTool[],3,FALSE))</f>
        <v/>
      </c>
      <c r="I753" s="78" t="str">
        <f>IF(A753="","",('1. Datos de los empleados'!T754-VLOOKUP(C753,Tbl2_CalculationTool[],3,FALSE))/VLOOKUP(C753,Tbl2_CalculationTool[],3,FALSE))</f>
        <v/>
      </c>
      <c r="J753" s="17"/>
      <c r="K753" s="17"/>
      <c r="L753" s="17"/>
      <c r="M753" s="17"/>
      <c r="N753" s="17"/>
      <c r="O753" s="17"/>
      <c r="P753" s="17"/>
    </row>
    <row r="754" spans="1:16" s="87" customFormat="1">
      <c r="A754" s="88" t="str">
        <f>IF('1. Datos de los empleados'!A755="","",'1. Datos de los empleados'!A755)</f>
        <v/>
      </c>
      <c r="B754" s="89" t="str">
        <f>IF('1. Datos de los empleados'!A755="","",'1. Datos de los empleados'!B755)</f>
        <v/>
      </c>
      <c r="C754" s="89" t="str">
        <f>IF('1. Datos de los empleados'!A755="","",'1. Datos de los empleados'!C755)</f>
        <v/>
      </c>
      <c r="D754" s="89" t="str">
        <f>IF('1. Datos de los empleados'!A755="","",'1. Datos de los empleados'!D755)</f>
        <v/>
      </c>
      <c r="E754" s="89" t="str">
        <f>IF('1. Datos de los empleados'!A755="","",'1. Datos de los empleados'!E755)</f>
        <v/>
      </c>
      <c r="F754" s="12" t="str">
        <f>IF('1. Datos de los empleados'!A755="","",'1. Datos de los empleados'!J755+'1. Datos de los empleados'!N755)</f>
        <v/>
      </c>
      <c r="G754" s="12" t="str">
        <f>IF('1. Datos de los empleados'!E755="","",'1. Datos de los empleados'!R755)</f>
        <v/>
      </c>
      <c r="H754" s="13" t="str">
        <f>IF(A754="","",'1. Datos de los empleados'!T755-VLOOKUP(C754,Tbl2_CalculationTool[],3,FALSE))</f>
        <v/>
      </c>
      <c r="I754" s="78" t="str">
        <f>IF(A754="","",('1. Datos de los empleados'!T755-VLOOKUP(C754,Tbl2_CalculationTool[],3,FALSE))/VLOOKUP(C754,Tbl2_CalculationTool[],3,FALSE))</f>
        <v/>
      </c>
      <c r="J754" s="17"/>
      <c r="K754" s="17"/>
      <c r="L754" s="17"/>
      <c r="M754" s="17"/>
      <c r="N754" s="17"/>
      <c r="O754" s="17"/>
      <c r="P754" s="17"/>
    </row>
    <row r="755" spans="1:16" s="87" customFormat="1">
      <c r="A755" s="88" t="str">
        <f>IF('1. Datos de los empleados'!A756="","",'1. Datos de los empleados'!A756)</f>
        <v/>
      </c>
      <c r="B755" s="89" t="str">
        <f>IF('1. Datos de los empleados'!A756="","",'1. Datos de los empleados'!B756)</f>
        <v/>
      </c>
      <c r="C755" s="89" t="str">
        <f>IF('1. Datos de los empleados'!A756="","",'1. Datos de los empleados'!C756)</f>
        <v/>
      </c>
      <c r="D755" s="89" t="str">
        <f>IF('1. Datos de los empleados'!A756="","",'1. Datos de los empleados'!D756)</f>
        <v/>
      </c>
      <c r="E755" s="89" t="str">
        <f>IF('1. Datos de los empleados'!A756="","",'1. Datos de los empleados'!E756)</f>
        <v/>
      </c>
      <c r="F755" s="12" t="str">
        <f>IF('1. Datos de los empleados'!A756="","",'1. Datos de los empleados'!J756+'1. Datos de los empleados'!N756)</f>
        <v/>
      </c>
      <c r="G755" s="12" t="str">
        <f>IF('1. Datos de los empleados'!E756="","",'1. Datos de los empleados'!R756)</f>
        <v/>
      </c>
      <c r="H755" s="13" t="str">
        <f>IF(A755="","",'1. Datos de los empleados'!T756-VLOOKUP(C755,Tbl2_CalculationTool[],3,FALSE))</f>
        <v/>
      </c>
      <c r="I755" s="78" t="str">
        <f>IF(A755="","",('1. Datos de los empleados'!T756-VLOOKUP(C755,Tbl2_CalculationTool[],3,FALSE))/VLOOKUP(C755,Tbl2_CalculationTool[],3,FALSE))</f>
        <v/>
      </c>
      <c r="J755" s="17"/>
      <c r="K755" s="17"/>
      <c r="L755" s="17"/>
      <c r="M755" s="17"/>
      <c r="N755" s="17"/>
      <c r="O755" s="17"/>
      <c r="P755" s="17"/>
    </row>
    <row r="756" spans="1:16" s="87" customFormat="1">
      <c r="A756" s="88" t="str">
        <f>IF('1. Datos de los empleados'!A757="","",'1. Datos de los empleados'!A757)</f>
        <v/>
      </c>
      <c r="B756" s="89" t="str">
        <f>IF('1. Datos de los empleados'!A757="","",'1. Datos de los empleados'!B757)</f>
        <v/>
      </c>
      <c r="C756" s="89" t="str">
        <f>IF('1. Datos de los empleados'!A757="","",'1. Datos de los empleados'!C757)</f>
        <v/>
      </c>
      <c r="D756" s="89" t="str">
        <f>IF('1. Datos de los empleados'!A757="","",'1. Datos de los empleados'!D757)</f>
        <v/>
      </c>
      <c r="E756" s="89" t="str">
        <f>IF('1. Datos de los empleados'!A757="","",'1. Datos de los empleados'!E757)</f>
        <v/>
      </c>
      <c r="F756" s="12" t="str">
        <f>IF('1. Datos de los empleados'!A757="","",'1. Datos de los empleados'!J757+'1. Datos de los empleados'!N757)</f>
        <v/>
      </c>
      <c r="G756" s="12" t="str">
        <f>IF('1. Datos de los empleados'!E757="","",'1. Datos de los empleados'!R757)</f>
        <v/>
      </c>
      <c r="H756" s="13" t="str">
        <f>IF(A756="","",'1. Datos de los empleados'!T757-VLOOKUP(C756,Tbl2_CalculationTool[],3,FALSE))</f>
        <v/>
      </c>
      <c r="I756" s="78" t="str">
        <f>IF(A756="","",('1. Datos de los empleados'!T757-VLOOKUP(C756,Tbl2_CalculationTool[],3,FALSE))/VLOOKUP(C756,Tbl2_CalculationTool[],3,FALSE))</f>
        <v/>
      </c>
      <c r="J756" s="17"/>
      <c r="K756" s="17"/>
      <c r="L756" s="17"/>
      <c r="M756" s="17"/>
      <c r="N756" s="17"/>
      <c r="O756" s="17"/>
      <c r="P756" s="17"/>
    </row>
    <row r="757" spans="1:16" s="87" customFormat="1">
      <c r="A757" s="88" t="str">
        <f>IF('1. Datos de los empleados'!A758="","",'1. Datos de los empleados'!A758)</f>
        <v/>
      </c>
      <c r="B757" s="89" t="str">
        <f>IF('1. Datos de los empleados'!A758="","",'1. Datos de los empleados'!B758)</f>
        <v/>
      </c>
      <c r="C757" s="89" t="str">
        <f>IF('1. Datos de los empleados'!A758="","",'1. Datos de los empleados'!C758)</f>
        <v/>
      </c>
      <c r="D757" s="89" t="str">
        <f>IF('1. Datos de los empleados'!A758="","",'1. Datos de los empleados'!D758)</f>
        <v/>
      </c>
      <c r="E757" s="89" t="str">
        <f>IF('1. Datos de los empleados'!A758="","",'1. Datos de los empleados'!E758)</f>
        <v/>
      </c>
      <c r="F757" s="12" t="str">
        <f>IF('1. Datos de los empleados'!A758="","",'1. Datos de los empleados'!J758+'1. Datos de los empleados'!N758)</f>
        <v/>
      </c>
      <c r="G757" s="12" t="str">
        <f>IF('1. Datos de los empleados'!E758="","",'1. Datos de los empleados'!R758)</f>
        <v/>
      </c>
      <c r="H757" s="13" t="str">
        <f>IF(A757="","",'1. Datos de los empleados'!T758-VLOOKUP(C757,Tbl2_CalculationTool[],3,FALSE))</f>
        <v/>
      </c>
      <c r="I757" s="78" t="str">
        <f>IF(A757="","",('1. Datos de los empleados'!T758-VLOOKUP(C757,Tbl2_CalculationTool[],3,FALSE))/VLOOKUP(C757,Tbl2_CalculationTool[],3,FALSE))</f>
        <v/>
      </c>
      <c r="J757" s="17"/>
      <c r="K757" s="17"/>
      <c r="L757" s="17"/>
      <c r="M757" s="17"/>
      <c r="N757" s="17"/>
      <c r="O757" s="17"/>
      <c r="P757" s="17"/>
    </row>
    <row r="758" spans="1:16" s="87" customFormat="1">
      <c r="A758" s="88" t="str">
        <f>IF('1. Datos de los empleados'!A759="","",'1. Datos de los empleados'!A759)</f>
        <v/>
      </c>
      <c r="B758" s="89" t="str">
        <f>IF('1. Datos de los empleados'!A759="","",'1. Datos de los empleados'!B759)</f>
        <v/>
      </c>
      <c r="C758" s="89" t="str">
        <f>IF('1. Datos de los empleados'!A759="","",'1. Datos de los empleados'!C759)</f>
        <v/>
      </c>
      <c r="D758" s="89" t="str">
        <f>IF('1. Datos de los empleados'!A759="","",'1. Datos de los empleados'!D759)</f>
        <v/>
      </c>
      <c r="E758" s="89" t="str">
        <f>IF('1. Datos de los empleados'!A759="","",'1. Datos de los empleados'!E759)</f>
        <v/>
      </c>
      <c r="F758" s="12" t="str">
        <f>IF('1. Datos de los empleados'!A759="","",'1. Datos de los empleados'!J759+'1. Datos de los empleados'!N759)</f>
        <v/>
      </c>
      <c r="G758" s="12" t="str">
        <f>IF('1. Datos de los empleados'!E759="","",'1. Datos de los empleados'!R759)</f>
        <v/>
      </c>
      <c r="H758" s="13" t="str">
        <f>IF(A758="","",'1. Datos de los empleados'!T759-VLOOKUP(C758,Tbl2_CalculationTool[],3,FALSE))</f>
        <v/>
      </c>
      <c r="I758" s="78" t="str">
        <f>IF(A758="","",('1. Datos de los empleados'!T759-VLOOKUP(C758,Tbl2_CalculationTool[],3,FALSE))/VLOOKUP(C758,Tbl2_CalculationTool[],3,FALSE))</f>
        <v/>
      </c>
      <c r="J758" s="17"/>
      <c r="K758" s="17"/>
      <c r="L758" s="17"/>
      <c r="M758" s="17"/>
      <c r="N758" s="17"/>
      <c r="O758" s="17"/>
      <c r="P758" s="17"/>
    </row>
    <row r="759" spans="1:16" s="87" customFormat="1">
      <c r="A759" s="88" t="str">
        <f>IF('1. Datos de los empleados'!A760="","",'1. Datos de los empleados'!A760)</f>
        <v/>
      </c>
      <c r="B759" s="89" t="str">
        <f>IF('1. Datos de los empleados'!A760="","",'1. Datos de los empleados'!B760)</f>
        <v/>
      </c>
      <c r="C759" s="89" t="str">
        <f>IF('1. Datos de los empleados'!A760="","",'1. Datos de los empleados'!C760)</f>
        <v/>
      </c>
      <c r="D759" s="89" t="str">
        <f>IF('1. Datos de los empleados'!A760="","",'1. Datos de los empleados'!D760)</f>
        <v/>
      </c>
      <c r="E759" s="89" t="str">
        <f>IF('1. Datos de los empleados'!A760="","",'1. Datos de los empleados'!E760)</f>
        <v/>
      </c>
      <c r="F759" s="12" t="str">
        <f>IF('1. Datos de los empleados'!A760="","",'1. Datos de los empleados'!J760+'1. Datos de los empleados'!N760)</f>
        <v/>
      </c>
      <c r="G759" s="12" t="str">
        <f>IF('1. Datos de los empleados'!E760="","",'1. Datos de los empleados'!R760)</f>
        <v/>
      </c>
      <c r="H759" s="13" t="str">
        <f>IF(A759="","",'1. Datos de los empleados'!T760-VLOOKUP(C759,Tbl2_CalculationTool[],3,FALSE))</f>
        <v/>
      </c>
      <c r="I759" s="78" t="str">
        <f>IF(A759="","",('1. Datos de los empleados'!T760-VLOOKUP(C759,Tbl2_CalculationTool[],3,FALSE))/VLOOKUP(C759,Tbl2_CalculationTool[],3,FALSE))</f>
        <v/>
      </c>
      <c r="J759" s="17"/>
      <c r="K759" s="17"/>
      <c r="L759" s="17"/>
      <c r="M759" s="17"/>
      <c r="N759" s="17"/>
      <c r="O759" s="17"/>
      <c r="P759" s="17"/>
    </row>
    <row r="760" spans="1:16" s="87" customFormat="1">
      <c r="A760" s="88" t="str">
        <f>IF('1. Datos de los empleados'!A761="","",'1. Datos de los empleados'!A761)</f>
        <v/>
      </c>
      <c r="B760" s="89" t="str">
        <f>IF('1. Datos de los empleados'!A761="","",'1. Datos de los empleados'!B761)</f>
        <v/>
      </c>
      <c r="C760" s="89" t="str">
        <f>IF('1. Datos de los empleados'!A761="","",'1. Datos de los empleados'!C761)</f>
        <v/>
      </c>
      <c r="D760" s="89" t="str">
        <f>IF('1. Datos de los empleados'!A761="","",'1. Datos de los empleados'!D761)</f>
        <v/>
      </c>
      <c r="E760" s="89" t="str">
        <f>IF('1. Datos de los empleados'!A761="","",'1. Datos de los empleados'!E761)</f>
        <v/>
      </c>
      <c r="F760" s="12" t="str">
        <f>IF('1. Datos de los empleados'!A761="","",'1. Datos de los empleados'!J761+'1. Datos de los empleados'!N761)</f>
        <v/>
      </c>
      <c r="G760" s="12" t="str">
        <f>IF('1. Datos de los empleados'!E761="","",'1. Datos de los empleados'!R761)</f>
        <v/>
      </c>
      <c r="H760" s="13" t="str">
        <f>IF(A760="","",'1. Datos de los empleados'!T761-VLOOKUP(C760,Tbl2_CalculationTool[],3,FALSE))</f>
        <v/>
      </c>
      <c r="I760" s="78" t="str">
        <f>IF(A760="","",('1. Datos de los empleados'!T761-VLOOKUP(C760,Tbl2_CalculationTool[],3,FALSE))/VLOOKUP(C760,Tbl2_CalculationTool[],3,FALSE))</f>
        <v/>
      </c>
      <c r="J760" s="17"/>
      <c r="K760" s="17"/>
      <c r="L760" s="17"/>
      <c r="M760" s="17"/>
      <c r="N760" s="17"/>
      <c r="O760" s="17"/>
      <c r="P760" s="17"/>
    </row>
    <row r="761" spans="1:16" s="87" customFormat="1">
      <c r="A761" s="88" t="str">
        <f>IF('1. Datos de los empleados'!A762="","",'1. Datos de los empleados'!A762)</f>
        <v/>
      </c>
      <c r="B761" s="89" t="str">
        <f>IF('1. Datos de los empleados'!A762="","",'1. Datos de los empleados'!B762)</f>
        <v/>
      </c>
      <c r="C761" s="89" t="str">
        <f>IF('1. Datos de los empleados'!A762="","",'1. Datos de los empleados'!C762)</f>
        <v/>
      </c>
      <c r="D761" s="89" t="str">
        <f>IF('1. Datos de los empleados'!A762="","",'1. Datos de los empleados'!D762)</f>
        <v/>
      </c>
      <c r="E761" s="89" t="str">
        <f>IF('1. Datos de los empleados'!A762="","",'1. Datos de los empleados'!E762)</f>
        <v/>
      </c>
      <c r="F761" s="12" t="str">
        <f>IF('1. Datos de los empleados'!A762="","",'1. Datos de los empleados'!J762+'1. Datos de los empleados'!N762)</f>
        <v/>
      </c>
      <c r="G761" s="12" t="str">
        <f>IF('1. Datos de los empleados'!E762="","",'1. Datos de los empleados'!R762)</f>
        <v/>
      </c>
      <c r="H761" s="13" t="str">
        <f>IF(A761="","",'1. Datos de los empleados'!T762-VLOOKUP(C761,Tbl2_CalculationTool[],3,FALSE))</f>
        <v/>
      </c>
      <c r="I761" s="78" t="str">
        <f>IF(A761="","",('1. Datos de los empleados'!T762-VLOOKUP(C761,Tbl2_CalculationTool[],3,FALSE))/VLOOKUP(C761,Tbl2_CalculationTool[],3,FALSE))</f>
        <v/>
      </c>
      <c r="J761" s="17"/>
      <c r="K761" s="17"/>
      <c r="L761" s="17"/>
      <c r="M761" s="17"/>
      <c r="N761" s="17"/>
      <c r="O761" s="17"/>
      <c r="P761" s="17"/>
    </row>
    <row r="762" spans="1:16" s="87" customFormat="1">
      <c r="A762" s="88" t="str">
        <f>IF('1. Datos de los empleados'!A763="","",'1. Datos de los empleados'!A763)</f>
        <v/>
      </c>
      <c r="B762" s="89" t="str">
        <f>IF('1. Datos de los empleados'!A763="","",'1. Datos de los empleados'!B763)</f>
        <v/>
      </c>
      <c r="C762" s="89" t="str">
        <f>IF('1. Datos de los empleados'!A763="","",'1. Datos de los empleados'!C763)</f>
        <v/>
      </c>
      <c r="D762" s="89" t="str">
        <f>IF('1. Datos de los empleados'!A763="","",'1. Datos de los empleados'!D763)</f>
        <v/>
      </c>
      <c r="E762" s="89" t="str">
        <f>IF('1. Datos de los empleados'!A763="","",'1. Datos de los empleados'!E763)</f>
        <v/>
      </c>
      <c r="F762" s="12" t="str">
        <f>IF('1. Datos de los empleados'!A763="","",'1. Datos de los empleados'!J763+'1. Datos de los empleados'!N763)</f>
        <v/>
      </c>
      <c r="G762" s="12" t="str">
        <f>IF('1. Datos de los empleados'!E763="","",'1. Datos de los empleados'!R763)</f>
        <v/>
      </c>
      <c r="H762" s="13" t="str">
        <f>IF(A762="","",'1. Datos de los empleados'!T763-VLOOKUP(C762,Tbl2_CalculationTool[],3,FALSE))</f>
        <v/>
      </c>
      <c r="I762" s="78" t="str">
        <f>IF(A762="","",('1. Datos de los empleados'!T763-VLOOKUP(C762,Tbl2_CalculationTool[],3,FALSE))/VLOOKUP(C762,Tbl2_CalculationTool[],3,FALSE))</f>
        <v/>
      </c>
      <c r="J762" s="17"/>
      <c r="K762" s="17"/>
      <c r="L762" s="17"/>
      <c r="M762" s="17"/>
      <c r="N762" s="17"/>
      <c r="O762" s="17"/>
      <c r="P762" s="17"/>
    </row>
    <row r="763" spans="1:16" s="87" customFormat="1">
      <c r="A763" s="88" t="str">
        <f>IF('1. Datos de los empleados'!A764="","",'1. Datos de los empleados'!A764)</f>
        <v/>
      </c>
      <c r="B763" s="89" t="str">
        <f>IF('1. Datos de los empleados'!A764="","",'1. Datos de los empleados'!B764)</f>
        <v/>
      </c>
      <c r="C763" s="89" t="str">
        <f>IF('1. Datos de los empleados'!A764="","",'1. Datos de los empleados'!C764)</f>
        <v/>
      </c>
      <c r="D763" s="89" t="str">
        <f>IF('1. Datos de los empleados'!A764="","",'1. Datos de los empleados'!D764)</f>
        <v/>
      </c>
      <c r="E763" s="89" t="str">
        <f>IF('1. Datos de los empleados'!A764="","",'1. Datos de los empleados'!E764)</f>
        <v/>
      </c>
      <c r="F763" s="12" t="str">
        <f>IF('1. Datos de los empleados'!A764="","",'1. Datos de los empleados'!J764+'1. Datos de los empleados'!N764)</f>
        <v/>
      </c>
      <c r="G763" s="12" t="str">
        <f>IF('1. Datos de los empleados'!E764="","",'1. Datos de los empleados'!R764)</f>
        <v/>
      </c>
      <c r="H763" s="13" t="str">
        <f>IF(A763="","",'1. Datos de los empleados'!T764-VLOOKUP(C763,Tbl2_CalculationTool[],3,FALSE))</f>
        <v/>
      </c>
      <c r="I763" s="78" t="str">
        <f>IF(A763="","",('1. Datos de los empleados'!T764-VLOOKUP(C763,Tbl2_CalculationTool[],3,FALSE))/VLOOKUP(C763,Tbl2_CalculationTool[],3,FALSE))</f>
        <v/>
      </c>
      <c r="J763" s="17"/>
      <c r="K763" s="17"/>
      <c r="L763" s="17"/>
      <c r="M763" s="17"/>
      <c r="N763" s="17"/>
      <c r="O763" s="17"/>
      <c r="P763" s="17"/>
    </row>
    <row r="764" spans="1:16" s="87" customFormat="1">
      <c r="A764" s="88" t="str">
        <f>IF('1. Datos de los empleados'!A765="","",'1. Datos de los empleados'!A765)</f>
        <v/>
      </c>
      <c r="B764" s="89" t="str">
        <f>IF('1. Datos de los empleados'!A765="","",'1. Datos de los empleados'!B765)</f>
        <v/>
      </c>
      <c r="C764" s="89" t="str">
        <f>IF('1. Datos de los empleados'!A765="","",'1. Datos de los empleados'!C765)</f>
        <v/>
      </c>
      <c r="D764" s="89" t="str">
        <f>IF('1. Datos de los empleados'!A765="","",'1. Datos de los empleados'!D765)</f>
        <v/>
      </c>
      <c r="E764" s="89" t="str">
        <f>IF('1. Datos de los empleados'!A765="","",'1. Datos de los empleados'!E765)</f>
        <v/>
      </c>
      <c r="F764" s="12" t="str">
        <f>IF('1. Datos de los empleados'!A765="","",'1. Datos de los empleados'!J765+'1. Datos de los empleados'!N765)</f>
        <v/>
      </c>
      <c r="G764" s="12" t="str">
        <f>IF('1. Datos de los empleados'!E765="","",'1. Datos de los empleados'!R765)</f>
        <v/>
      </c>
      <c r="H764" s="13" t="str">
        <f>IF(A764="","",'1. Datos de los empleados'!T765-VLOOKUP(C764,Tbl2_CalculationTool[],3,FALSE))</f>
        <v/>
      </c>
      <c r="I764" s="78" t="str">
        <f>IF(A764="","",('1. Datos de los empleados'!T765-VLOOKUP(C764,Tbl2_CalculationTool[],3,FALSE))/VLOOKUP(C764,Tbl2_CalculationTool[],3,FALSE))</f>
        <v/>
      </c>
      <c r="J764" s="17"/>
      <c r="K764" s="17"/>
      <c r="L764" s="17"/>
      <c r="M764" s="17"/>
      <c r="N764" s="17"/>
      <c r="O764" s="17"/>
      <c r="P764" s="17"/>
    </row>
    <row r="765" spans="1:16" s="87" customFormat="1">
      <c r="A765" s="88" t="str">
        <f>IF('1. Datos de los empleados'!A766="","",'1. Datos de los empleados'!A766)</f>
        <v/>
      </c>
      <c r="B765" s="89" t="str">
        <f>IF('1. Datos de los empleados'!A766="","",'1. Datos de los empleados'!B766)</f>
        <v/>
      </c>
      <c r="C765" s="89" t="str">
        <f>IF('1. Datos de los empleados'!A766="","",'1. Datos de los empleados'!C766)</f>
        <v/>
      </c>
      <c r="D765" s="89" t="str">
        <f>IF('1. Datos de los empleados'!A766="","",'1. Datos de los empleados'!D766)</f>
        <v/>
      </c>
      <c r="E765" s="89" t="str">
        <f>IF('1. Datos de los empleados'!A766="","",'1. Datos de los empleados'!E766)</f>
        <v/>
      </c>
      <c r="F765" s="12" t="str">
        <f>IF('1. Datos de los empleados'!A766="","",'1. Datos de los empleados'!J766+'1. Datos de los empleados'!N766)</f>
        <v/>
      </c>
      <c r="G765" s="12" t="str">
        <f>IF('1. Datos de los empleados'!E766="","",'1. Datos de los empleados'!R766)</f>
        <v/>
      </c>
      <c r="H765" s="13" t="str">
        <f>IF(A765="","",'1. Datos de los empleados'!T766-VLOOKUP(C765,Tbl2_CalculationTool[],3,FALSE))</f>
        <v/>
      </c>
      <c r="I765" s="78" t="str">
        <f>IF(A765="","",('1. Datos de los empleados'!T766-VLOOKUP(C765,Tbl2_CalculationTool[],3,FALSE))/VLOOKUP(C765,Tbl2_CalculationTool[],3,FALSE))</f>
        <v/>
      </c>
      <c r="J765" s="17"/>
      <c r="K765" s="17"/>
      <c r="L765" s="17"/>
      <c r="M765" s="17"/>
      <c r="N765" s="17"/>
      <c r="O765" s="17"/>
      <c r="P765" s="17"/>
    </row>
    <row r="766" spans="1:16" s="87" customFormat="1">
      <c r="A766" s="88" t="str">
        <f>IF('1. Datos de los empleados'!A767="","",'1. Datos de los empleados'!A767)</f>
        <v/>
      </c>
      <c r="B766" s="89" t="str">
        <f>IF('1. Datos de los empleados'!A767="","",'1. Datos de los empleados'!B767)</f>
        <v/>
      </c>
      <c r="C766" s="89" t="str">
        <f>IF('1. Datos de los empleados'!A767="","",'1. Datos de los empleados'!C767)</f>
        <v/>
      </c>
      <c r="D766" s="89" t="str">
        <f>IF('1. Datos de los empleados'!A767="","",'1. Datos de los empleados'!D767)</f>
        <v/>
      </c>
      <c r="E766" s="89" t="str">
        <f>IF('1. Datos de los empleados'!A767="","",'1. Datos de los empleados'!E767)</f>
        <v/>
      </c>
      <c r="F766" s="12" t="str">
        <f>IF('1. Datos de los empleados'!A767="","",'1. Datos de los empleados'!J767+'1. Datos de los empleados'!N767)</f>
        <v/>
      </c>
      <c r="G766" s="12" t="str">
        <f>IF('1. Datos de los empleados'!E767="","",'1. Datos de los empleados'!R767)</f>
        <v/>
      </c>
      <c r="H766" s="13" t="str">
        <f>IF(A766="","",'1. Datos de los empleados'!T767-VLOOKUP(C766,Tbl2_CalculationTool[],3,FALSE))</f>
        <v/>
      </c>
      <c r="I766" s="78" t="str">
        <f>IF(A766="","",('1. Datos de los empleados'!T767-VLOOKUP(C766,Tbl2_CalculationTool[],3,FALSE))/VLOOKUP(C766,Tbl2_CalculationTool[],3,FALSE))</f>
        <v/>
      </c>
      <c r="J766" s="17"/>
      <c r="K766" s="17"/>
      <c r="L766" s="17"/>
      <c r="M766" s="17"/>
      <c r="N766" s="17"/>
      <c r="O766" s="17"/>
      <c r="P766" s="17"/>
    </row>
    <row r="767" spans="1:16" s="87" customFormat="1">
      <c r="A767" s="88" t="str">
        <f>IF('1. Datos de los empleados'!A768="","",'1. Datos de los empleados'!A768)</f>
        <v/>
      </c>
      <c r="B767" s="89" t="str">
        <f>IF('1. Datos de los empleados'!A768="","",'1. Datos de los empleados'!B768)</f>
        <v/>
      </c>
      <c r="C767" s="89" t="str">
        <f>IF('1. Datos de los empleados'!A768="","",'1. Datos de los empleados'!C768)</f>
        <v/>
      </c>
      <c r="D767" s="89" t="str">
        <f>IF('1. Datos de los empleados'!A768="","",'1. Datos de los empleados'!D768)</f>
        <v/>
      </c>
      <c r="E767" s="89" t="str">
        <f>IF('1. Datos de los empleados'!A768="","",'1. Datos de los empleados'!E768)</f>
        <v/>
      </c>
      <c r="F767" s="12" t="str">
        <f>IF('1. Datos de los empleados'!A768="","",'1. Datos de los empleados'!J768+'1. Datos de los empleados'!N768)</f>
        <v/>
      </c>
      <c r="G767" s="12" t="str">
        <f>IF('1. Datos de los empleados'!E768="","",'1. Datos de los empleados'!R768)</f>
        <v/>
      </c>
      <c r="H767" s="13" t="str">
        <f>IF(A767="","",'1. Datos de los empleados'!T768-VLOOKUP(C767,Tbl2_CalculationTool[],3,FALSE))</f>
        <v/>
      </c>
      <c r="I767" s="78" t="str">
        <f>IF(A767="","",('1. Datos de los empleados'!T768-VLOOKUP(C767,Tbl2_CalculationTool[],3,FALSE))/VLOOKUP(C767,Tbl2_CalculationTool[],3,FALSE))</f>
        <v/>
      </c>
      <c r="J767" s="17"/>
      <c r="K767" s="17"/>
      <c r="L767" s="17"/>
      <c r="M767" s="17"/>
      <c r="N767" s="17"/>
      <c r="O767" s="17"/>
      <c r="P767" s="17"/>
    </row>
    <row r="768" spans="1:16" s="87" customFormat="1">
      <c r="A768" s="88" t="str">
        <f>IF('1. Datos de los empleados'!A769="","",'1. Datos de los empleados'!A769)</f>
        <v/>
      </c>
      <c r="B768" s="89" t="str">
        <f>IF('1. Datos de los empleados'!A769="","",'1. Datos de los empleados'!B769)</f>
        <v/>
      </c>
      <c r="C768" s="89" t="str">
        <f>IF('1. Datos de los empleados'!A769="","",'1. Datos de los empleados'!C769)</f>
        <v/>
      </c>
      <c r="D768" s="89" t="str">
        <f>IF('1. Datos de los empleados'!A769="","",'1. Datos de los empleados'!D769)</f>
        <v/>
      </c>
      <c r="E768" s="89" t="str">
        <f>IF('1. Datos de los empleados'!A769="","",'1. Datos de los empleados'!E769)</f>
        <v/>
      </c>
      <c r="F768" s="12" t="str">
        <f>IF('1. Datos de los empleados'!A769="","",'1. Datos de los empleados'!J769+'1. Datos de los empleados'!N769)</f>
        <v/>
      </c>
      <c r="G768" s="12" t="str">
        <f>IF('1. Datos de los empleados'!E769="","",'1. Datos de los empleados'!R769)</f>
        <v/>
      </c>
      <c r="H768" s="13" t="str">
        <f>IF(A768="","",'1. Datos de los empleados'!T769-VLOOKUP(C768,Tbl2_CalculationTool[],3,FALSE))</f>
        <v/>
      </c>
      <c r="I768" s="78" t="str">
        <f>IF(A768="","",('1. Datos de los empleados'!T769-VLOOKUP(C768,Tbl2_CalculationTool[],3,FALSE))/VLOOKUP(C768,Tbl2_CalculationTool[],3,FALSE))</f>
        <v/>
      </c>
      <c r="J768" s="17"/>
      <c r="K768" s="17"/>
      <c r="L768" s="17"/>
      <c r="M768" s="17"/>
      <c r="N768" s="17"/>
      <c r="O768" s="17"/>
      <c r="P768" s="17"/>
    </row>
    <row r="769" spans="1:16" s="87" customFormat="1">
      <c r="A769" s="88" t="str">
        <f>IF('1. Datos de los empleados'!A770="","",'1. Datos de los empleados'!A770)</f>
        <v/>
      </c>
      <c r="B769" s="89" t="str">
        <f>IF('1. Datos de los empleados'!A770="","",'1. Datos de los empleados'!B770)</f>
        <v/>
      </c>
      <c r="C769" s="89" t="str">
        <f>IF('1. Datos de los empleados'!A770="","",'1. Datos de los empleados'!C770)</f>
        <v/>
      </c>
      <c r="D769" s="89" t="str">
        <f>IF('1. Datos de los empleados'!A770="","",'1. Datos de los empleados'!D770)</f>
        <v/>
      </c>
      <c r="E769" s="89" t="str">
        <f>IF('1. Datos de los empleados'!A770="","",'1. Datos de los empleados'!E770)</f>
        <v/>
      </c>
      <c r="F769" s="12" t="str">
        <f>IF('1. Datos de los empleados'!A770="","",'1. Datos de los empleados'!J770+'1. Datos de los empleados'!N770)</f>
        <v/>
      </c>
      <c r="G769" s="12" t="str">
        <f>IF('1. Datos de los empleados'!E770="","",'1. Datos de los empleados'!R770)</f>
        <v/>
      </c>
      <c r="H769" s="13" t="str">
        <f>IF(A769="","",'1. Datos de los empleados'!T770-VLOOKUP(C769,Tbl2_CalculationTool[],3,FALSE))</f>
        <v/>
      </c>
      <c r="I769" s="78" t="str">
        <f>IF(A769="","",('1. Datos de los empleados'!T770-VLOOKUP(C769,Tbl2_CalculationTool[],3,FALSE))/VLOOKUP(C769,Tbl2_CalculationTool[],3,FALSE))</f>
        <v/>
      </c>
      <c r="J769" s="17"/>
      <c r="K769" s="17"/>
      <c r="L769" s="17"/>
      <c r="M769" s="17"/>
      <c r="N769" s="17"/>
      <c r="O769" s="17"/>
      <c r="P769" s="17"/>
    </row>
    <row r="770" spans="1:16" s="87" customFormat="1">
      <c r="A770" s="88" t="str">
        <f>IF('1. Datos de los empleados'!A771="","",'1. Datos de los empleados'!A771)</f>
        <v/>
      </c>
      <c r="B770" s="89" t="str">
        <f>IF('1. Datos de los empleados'!A771="","",'1. Datos de los empleados'!B771)</f>
        <v/>
      </c>
      <c r="C770" s="89" t="str">
        <f>IF('1. Datos de los empleados'!A771="","",'1. Datos de los empleados'!C771)</f>
        <v/>
      </c>
      <c r="D770" s="89" t="str">
        <f>IF('1. Datos de los empleados'!A771="","",'1. Datos de los empleados'!D771)</f>
        <v/>
      </c>
      <c r="E770" s="89" t="str">
        <f>IF('1. Datos de los empleados'!A771="","",'1. Datos de los empleados'!E771)</f>
        <v/>
      </c>
      <c r="F770" s="12" t="str">
        <f>IF('1. Datos de los empleados'!A771="","",'1. Datos de los empleados'!J771+'1. Datos de los empleados'!N771)</f>
        <v/>
      </c>
      <c r="G770" s="12" t="str">
        <f>IF('1. Datos de los empleados'!E771="","",'1. Datos de los empleados'!R771)</f>
        <v/>
      </c>
      <c r="H770" s="13" t="str">
        <f>IF(A770="","",'1. Datos de los empleados'!T771-VLOOKUP(C770,Tbl2_CalculationTool[],3,FALSE))</f>
        <v/>
      </c>
      <c r="I770" s="78" t="str">
        <f>IF(A770="","",('1. Datos de los empleados'!T771-VLOOKUP(C770,Tbl2_CalculationTool[],3,FALSE))/VLOOKUP(C770,Tbl2_CalculationTool[],3,FALSE))</f>
        <v/>
      </c>
      <c r="J770" s="17"/>
      <c r="K770" s="17"/>
      <c r="L770" s="17"/>
      <c r="M770" s="17"/>
      <c r="N770" s="17"/>
      <c r="O770" s="17"/>
      <c r="P770" s="17"/>
    </row>
    <row r="771" spans="1:16" s="87" customFormat="1">
      <c r="A771" s="88" t="str">
        <f>IF('1. Datos de los empleados'!A772="","",'1. Datos de los empleados'!A772)</f>
        <v/>
      </c>
      <c r="B771" s="89" t="str">
        <f>IF('1. Datos de los empleados'!A772="","",'1. Datos de los empleados'!B772)</f>
        <v/>
      </c>
      <c r="C771" s="89" t="str">
        <f>IF('1. Datos de los empleados'!A772="","",'1. Datos de los empleados'!C772)</f>
        <v/>
      </c>
      <c r="D771" s="89" t="str">
        <f>IF('1. Datos de los empleados'!A772="","",'1. Datos de los empleados'!D772)</f>
        <v/>
      </c>
      <c r="E771" s="89" t="str">
        <f>IF('1. Datos de los empleados'!A772="","",'1. Datos de los empleados'!E772)</f>
        <v/>
      </c>
      <c r="F771" s="12" t="str">
        <f>IF('1. Datos de los empleados'!A772="","",'1. Datos de los empleados'!J772+'1. Datos de los empleados'!N772)</f>
        <v/>
      </c>
      <c r="G771" s="12" t="str">
        <f>IF('1. Datos de los empleados'!E772="","",'1. Datos de los empleados'!R772)</f>
        <v/>
      </c>
      <c r="H771" s="13" t="str">
        <f>IF(A771="","",'1. Datos de los empleados'!T772-VLOOKUP(C771,Tbl2_CalculationTool[],3,FALSE))</f>
        <v/>
      </c>
      <c r="I771" s="78" t="str">
        <f>IF(A771="","",('1. Datos de los empleados'!T772-VLOOKUP(C771,Tbl2_CalculationTool[],3,FALSE))/VLOOKUP(C771,Tbl2_CalculationTool[],3,FALSE))</f>
        <v/>
      </c>
      <c r="J771" s="17"/>
      <c r="K771" s="17"/>
      <c r="L771" s="17"/>
      <c r="M771" s="17"/>
      <c r="N771" s="17"/>
      <c r="O771" s="17"/>
      <c r="P771" s="17"/>
    </row>
    <row r="772" spans="1:16" s="87" customFormat="1">
      <c r="A772" s="88" t="str">
        <f>IF('1. Datos de los empleados'!A773="","",'1. Datos de los empleados'!A773)</f>
        <v/>
      </c>
      <c r="B772" s="89" t="str">
        <f>IF('1. Datos de los empleados'!A773="","",'1. Datos de los empleados'!B773)</f>
        <v/>
      </c>
      <c r="C772" s="89" t="str">
        <f>IF('1. Datos de los empleados'!A773="","",'1. Datos de los empleados'!C773)</f>
        <v/>
      </c>
      <c r="D772" s="89" t="str">
        <f>IF('1. Datos de los empleados'!A773="","",'1. Datos de los empleados'!D773)</f>
        <v/>
      </c>
      <c r="E772" s="89" t="str">
        <f>IF('1. Datos de los empleados'!A773="","",'1. Datos de los empleados'!E773)</f>
        <v/>
      </c>
      <c r="F772" s="12" t="str">
        <f>IF('1. Datos de los empleados'!A773="","",'1. Datos de los empleados'!J773+'1. Datos de los empleados'!N773)</f>
        <v/>
      </c>
      <c r="G772" s="12" t="str">
        <f>IF('1. Datos de los empleados'!E773="","",'1. Datos de los empleados'!R773)</f>
        <v/>
      </c>
      <c r="H772" s="13" t="str">
        <f>IF(A772="","",'1. Datos de los empleados'!T773-VLOOKUP(C772,Tbl2_CalculationTool[],3,FALSE))</f>
        <v/>
      </c>
      <c r="I772" s="78" t="str">
        <f>IF(A772="","",('1. Datos de los empleados'!T773-VLOOKUP(C772,Tbl2_CalculationTool[],3,FALSE))/VLOOKUP(C772,Tbl2_CalculationTool[],3,FALSE))</f>
        <v/>
      </c>
      <c r="J772" s="17"/>
      <c r="K772" s="17"/>
      <c r="L772" s="17"/>
      <c r="M772" s="17"/>
      <c r="N772" s="17"/>
      <c r="O772" s="17"/>
      <c r="P772" s="17"/>
    </row>
    <row r="773" spans="1:16">
      <c r="A773" s="88" t="str">
        <f>IF('1. Datos de los empleados'!A774="","",'1. Datos de los empleados'!A774)</f>
        <v/>
      </c>
      <c r="B773" s="89" t="str">
        <f>IF('1. Datos de los empleados'!A774="","",'1. Datos de los empleados'!B774)</f>
        <v/>
      </c>
      <c r="C773" s="89" t="str">
        <f>IF('1. Datos de los empleados'!A774="","",'1. Datos de los empleados'!C774)</f>
        <v/>
      </c>
      <c r="D773" s="89" t="str">
        <f>IF('1. Datos de los empleados'!A774="","",'1. Datos de los empleados'!D774)</f>
        <v/>
      </c>
      <c r="E773" s="89" t="str">
        <f>IF('1. Datos de los empleados'!A774="","",'1. Datos de los empleados'!E774)</f>
        <v/>
      </c>
      <c r="F773" s="12" t="str">
        <f>IF('1. Datos de los empleados'!A774="","",'1. Datos de los empleados'!J774+'1. Datos de los empleados'!N774)</f>
        <v/>
      </c>
      <c r="G773" s="12" t="str">
        <f>IF('1. Datos de los empleados'!E774="","",'1. Datos de los empleados'!R774)</f>
        <v/>
      </c>
      <c r="H773" s="13" t="str">
        <f>IF(A773="","",'1. Datos de los empleados'!T774-VLOOKUP(C773,Tbl2_CalculationTool[],3,FALSE))</f>
        <v/>
      </c>
      <c r="I773" s="78" t="str">
        <f>IF(A773="","",('1. Datos de los empleados'!T774-VLOOKUP(C773,Tbl2_CalculationTool[],3,FALSE))/VLOOKUP(C773,Tbl2_CalculationTool[],3,FALSE))</f>
        <v/>
      </c>
      <c r="J773" s="17"/>
      <c r="K773" s="17"/>
      <c r="L773" s="17"/>
      <c r="M773" s="17"/>
      <c r="N773" s="17"/>
      <c r="O773" s="17"/>
      <c r="P773" s="17"/>
    </row>
    <row r="774" spans="1:16">
      <c r="A774" s="88" t="str">
        <f>IF('1. Datos de los empleados'!A775="","",'1. Datos de los empleados'!A775)</f>
        <v/>
      </c>
      <c r="B774" s="89" t="str">
        <f>IF('1. Datos de los empleados'!A775="","",'1. Datos de los empleados'!B775)</f>
        <v/>
      </c>
      <c r="C774" s="89" t="str">
        <f>IF('1. Datos de los empleados'!A775="","",'1. Datos de los empleados'!C775)</f>
        <v/>
      </c>
      <c r="D774" s="89" t="str">
        <f>IF('1. Datos de los empleados'!A775="","",'1. Datos de los empleados'!D775)</f>
        <v/>
      </c>
      <c r="E774" s="89" t="str">
        <f>IF('1. Datos de los empleados'!A775="","",'1. Datos de los empleados'!E775)</f>
        <v/>
      </c>
      <c r="F774" s="12" t="str">
        <f>IF('1. Datos de los empleados'!A775="","",'1. Datos de los empleados'!J775+'1. Datos de los empleados'!N775)</f>
        <v/>
      </c>
      <c r="G774" s="12" t="str">
        <f>IF('1. Datos de los empleados'!E775="","",'1. Datos de los empleados'!R775)</f>
        <v/>
      </c>
      <c r="H774" s="13" t="str">
        <f>IF(A774="","",'1. Datos de los empleados'!T775-VLOOKUP(C774,Tbl2_CalculationTool[],3,FALSE))</f>
        <v/>
      </c>
      <c r="I774" s="78" t="str">
        <f>IF(A774="","",('1. Datos de los empleados'!T775-VLOOKUP(C774,Tbl2_CalculationTool[],3,FALSE))/VLOOKUP(C774,Tbl2_CalculationTool[],3,FALSE))</f>
        <v/>
      </c>
      <c r="J774" s="17"/>
      <c r="K774" s="17"/>
      <c r="L774" s="17"/>
      <c r="M774" s="17"/>
      <c r="N774" s="17"/>
      <c r="O774" s="17"/>
      <c r="P774" s="17"/>
    </row>
    <row r="775" spans="1:16">
      <c r="A775" s="88" t="str">
        <f>IF('1. Datos de los empleados'!A776="","",'1. Datos de los empleados'!A776)</f>
        <v/>
      </c>
      <c r="B775" s="89" t="str">
        <f>IF('1. Datos de los empleados'!A776="","",'1. Datos de los empleados'!B776)</f>
        <v/>
      </c>
      <c r="C775" s="89" t="str">
        <f>IF('1. Datos de los empleados'!A776="","",'1. Datos de los empleados'!C776)</f>
        <v/>
      </c>
      <c r="D775" s="89" t="str">
        <f>IF('1. Datos de los empleados'!A776="","",'1. Datos de los empleados'!D776)</f>
        <v/>
      </c>
      <c r="E775" s="89" t="str">
        <f>IF('1. Datos de los empleados'!A776="","",'1. Datos de los empleados'!E776)</f>
        <v/>
      </c>
      <c r="F775" s="12" t="str">
        <f>IF('1. Datos de los empleados'!A776="","",'1. Datos de los empleados'!J776+'1. Datos de los empleados'!N776)</f>
        <v/>
      </c>
      <c r="G775" s="12" t="str">
        <f>IF('1. Datos de los empleados'!E776="","",'1. Datos de los empleados'!R776)</f>
        <v/>
      </c>
      <c r="H775" s="13" t="str">
        <f>IF(A775="","",'1. Datos de los empleados'!T776-VLOOKUP(C775,Tbl2_CalculationTool[],3,FALSE))</f>
        <v/>
      </c>
      <c r="I775" s="78" t="str">
        <f>IF(A775="","",('1. Datos de los empleados'!T776-VLOOKUP(C775,Tbl2_CalculationTool[],3,FALSE))/VLOOKUP(C775,Tbl2_CalculationTool[],3,FALSE))</f>
        <v/>
      </c>
      <c r="J775" s="17"/>
      <c r="K775" s="17"/>
      <c r="L775" s="17"/>
      <c r="M775" s="17"/>
      <c r="N775" s="17"/>
      <c r="O775" s="17"/>
      <c r="P775" s="17"/>
    </row>
    <row r="776" spans="1:16">
      <c r="A776" s="88" t="str">
        <f>IF('1. Datos de los empleados'!A777="","",'1. Datos de los empleados'!A777)</f>
        <v/>
      </c>
      <c r="B776" s="89" t="str">
        <f>IF('1. Datos de los empleados'!A777="","",'1. Datos de los empleados'!B777)</f>
        <v/>
      </c>
      <c r="C776" s="89" t="str">
        <f>IF('1. Datos de los empleados'!A777="","",'1. Datos de los empleados'!C777)</f>
        <v/>
      </c>
      <c r="D776" s="89" t="str">
        <f>IF('1. Datos de los empleados'!A777="","",'1. Datos de los empleados'!D777)</f>
        <v/>
      </c>
      <c r="E776" s="89" t="str">
        <f>IF('1. Datos de los empleados'!A777="","",'1. Datos de los empleados'!E777)</f>
        <v/>
      </c>
      <c r="F776" s="12" t="str">
        <f>IF('1. Datos de los empleados'!A777="","",'1. Datos de los empleados'!J777+'1. Datos de los empleados'!N777)</f>
        <v/>
      </c>
      <c r="G776" s="12" t="str">
        <f>IF('1. Datos de los empleados'!E777="","",'1. Datos de los empleados'!R777)</f>
        <v/>
      </c>
      <c r="H776" s="13" t="str">
        <f>IF(A776="","",'1. Datos de los empleados'!T777-VLOOKUP(C776,Tbl2_CalculationTool[],3,FALSE))</f>
        <v/>
      </c>
      <c r="I776" s="78" t="str">
        <f>IF(A776="","",('1. Datos de los empleados'!T777-VLOOKUP(C776,Tbl2_CalculationTool[],3,FALSE))/VLOOKUP(C776,Tbl2_CalculationTool[],3,FALSE))</f>
        <v/>
      </c>
      <c r="J776" s="17"/>
      <c r="K776" s="17"/>
      <c r="L776" s="17"/>
      <c r="M776" s="17"/>
      <c r="N776" s="17"/>
      <c r="O776" s="17"/>
      <c r="P776" s="17"/>
    </row>
    <row r="777" spans="1:16">
      <c r="A777" s="88" t="str">
        <f>IF('1. Datos de los empleados'!A778="","",'1. Datos de los empleados'!A778)</f>
        <v/>
      </c>
      <c r="B777" s="89" t="str">
        <f>IF('1. Datos de los empleados'!A778="","",'1. Datos de los empleados'!B778)</f>
        <v/>
      </c>
      <c r="C777" s="89" t="str">
        <f>IF('1. Datos de los empleados'!A778="","",'1. Datos de los empleados'!C778)</f>
        <v/>
      </c>
      <c r="D777" s="89" t="str">
        <f>IF('1. Datos de los empleados'!A778="","",'1. Datos de los empleados'!D778)</f>
        <v/>
      </c>
      <c r="E777" s="89" t="str">
        <f>IF('1. Datos de los empleados'!A778="","",'1. Datos de los empleados'!E778)</f>
        <v/>
      </c>
      <c r="F777" s="12" t="str">
        <f>IF('1. Datos de los empleados'!A778="","",'1. Datos de los empleados'!J778+'1. Datos de los empleados'!N778)</f>
        <v/>
      </c>
      <c r="G777" s="12" t="str">
        <f>IF('1. Datos de los empleados'!E778="","",'1. Datos de los empleados'!R778)</f>
        <v/>
      </c>
      <c r="H777" s="13" t="str">
        <f>IF(A777="","",'1. Datos de los empleados'!T778-VLOOKUP(C777,Tbl2_CalculationTool[],3,FALSE))</f>
        <v/>
      </c>
      <c r="I777" s="78" t="str">
        <f>IF(A777="","",('1. Datos de los empleados'!T778-VLOOKUP(C777,Tbl2_CalculationTool[],3,FALSE))/VLOOKUP(C777,Tbl2_CalculationTool[],3,FALSE))</f>
        <v/>
      </c>
      <c r="J777" s="17"/>
      <c r="K777" s="17"/>
      <c r="L777" s="17"/>
      <c r="M777" s="17"/>
      <c r="N777" s="17"/>
      <c r="O777" s="17"/>
      <c r="P777" s="17"/>
    </row>
    <row r="778" spans="1:16">
      <c r="A778" s="88" t="str">
        <f>IF('1. Datos de los empleados'!A779="","",'1. Datos de los empleados'!A779)</f>
        <v/>
      </c>
      <c r="B778" s="89" t="str">
        <f>IF('1. Datos de los empleados'!A779="","",'1. Datos de los empleados'!B779)</f>
        <v/>
      </c>
      <c r="C778" s="89" t="str">
        <f>IF('1. Datos de los empleados'!A779="","",'1. Datos de los empleados'!C779)</f>
        <v/>
      </c>
      <c r="D778" s="89" t="str">
        <f>IF('1. Datos de los empleados'!A779="","",'1. Datos de los empleados'!D779)</f>
        <v/>
      </c>
      <c r="E778" s="89" t="str">
        <f>IF('1. Datos de los empleados'!A779="","",'1. Datos de los empleados'!E779)</f>
        <v/>
      </c>
      <c r="F778" s="12" t="str">
        <f>IF('1. Datos de los empleados'!A779="","",'1. Datos de los empleados'!J779+'1. Datos de los empleados'!N779)</f>
        <v/>
      </c>
      <c r="G778" s="12" t="str">
        <f>IF('1. Datos de los empleados'!E779="","",'1. Datos de los empleados'!R779)</f>
        <v/>
      </c>
      <c r="H778" s="13" t="str">
        <f>IF(A778="","",'1. Datos de los empleados'!T779-VLOOKUP(C778,Tbl2_CalculationTool[],3,FALSE))</f>
        <v/>
      </c>
      <c r="I778" s="78" t="str">
        <f>IF(A778="","",('1. Datos de los empleados'!T779-VLOOKUP(C778,Tbl2_CalculationTool[],3,FALSE))/VLOOKUP(C778,Tbl2_CalculationTool[],3,FALSE))</f>
        <v/>
      </c>
      <c r="J778" s="17"/>
      <c r="K778" s="17"/>
      <c r="L778" s="17"/>
      <c r="M778" s="17"/>
      <c r="N778" s="17"/>
      <c r="O778" s="17"/>
      <c r="P778" s="17"/>
    </row>
    <row r="779" spans="1:16">
      <c r="A779" s="88" t="str">
        <f>IF('1. Datos de los empleados'!A780="","",'1. Datos de los empleados'!A780)</f>
        <v/>
      </c>
      <c r="B779" s="89" t="str">
        <f>IF('1. Datos de los empleados'!A780="","",'1. Datos de los empleados'!B780)</f>
        <v/>
      </c>
      <c r="C779" s="89" t="str">
        <f>IF('1. Datos de los empleados'!A780="","",'1. Datos de los empleados'!C780)</f>
        <v/>
      </c>
      <c r="D779" s="89" t="str">
        <f>IF('1. Datos de los empleados'!A780="","",'1. Datos de los empleados'!D780)</f>
        <v/>
      </c>
      <c r="E779" s="89" t="str">
        <f>IF('1. Datos de los empleados'!A780="","",'1. Datos de los empleados'!E780)</f>
        <v/>
      </c>
      <c r="F779" s="12" t="str">
        <f>IF('1. Datos de los empleados'!A780="","",'1. Datos de los empleados'!J780+'1. Datos de los empleados'!N780)</f>
        <v/>
      </c>
      <c r="G779" s="12" t="str">
        <f>IF('1. Datos de los empleados'!E780="","",'1. Datos de los empleados'!R780)</f>
        <v/>
      </c>
      <c r="H779" s="13" t="str">
        <f>IF(A779="","",'1. Datos de los empleados'!T780-VLOOKUP(C779,Tbl2_CalculationTool[],3,FALSE))</f>
        <v/>
      </c>
      <c r="I779" s="78" t="str">
        <f>IF(A779="","",('1. Datos de los empleados'!T780-VLOOKUP(C779,Tbl2_CalculationTool[],3,FALSE))/VLOOKUP(C779,Tbl2_CalculationTool[],3,FALSE))</f>
        <v/>
      </c>
      <c r="J779" s="17"/>
      <c r="K779" s="17"/>
      <c r="L779" s="17"/>
      <c r="M779" s="17"/>
      <c r="N779" s="17"/>
      <c r="O779" s="17"/>
      <c r="P779" s="17"/>
    </row>
    <row r="780" spans="1:16">
      <c r="A780" s="88" t="str">
        <f>IF('1. Datos de los empleados'!A781="","",'1. Datos de los empleados'!A781)</f>
        <v/>
      </c>
      <c r="B780" s="89" t="str">
        <f>IF('1. Datos de los empleados'!A781="","",'1. Datos de los empleados'!B781)</f>
        <v/>
      </c>
      <c r="C780" s="89" t="str">
        <f>IF('1. Datos de los empleados'!A781="","",'1. Datos de los empleados'!C781)</f>
        <v/>
      </c>
      <c r="D780" s="89" t="str">
        <f>IF('1. Datos de los empleados'!A781="","",'1. Datos de los empleados'!D781)</f>
        <v/>
      </c>
      <c r="E780" s="89" t="str">
        <f>IF('1. Datos de los empleados'!A781="","",'1. Datos de los empleados'!E781)</f>
        <v/>
      </c>
      <c r="F780" s="12" t="str">
        <f>IF('1. Datos de los empleados'!A781="","",'1. Datos de los empleados'!J781+'1. Datos de los empleados'!N781)</f>
        <v/>
      </c>
      <c r="G780" s="12" t="str">
        <f>IF('1. Datos de los empleados'!E781="","",'1. Datos de los empleados'!R781)</f>
        <v/>
      </c>
      <c r="H780" s="13" t="str">
        <f>IF(A780="","",'1. Datos de los empleados'!T781-VLOOKUP(C780,Tbl2_CalculationTool[],3,FALSE))</f>
        <v/>
      </c>
      <c r="I780" s="78" t="str">
        <f>IF(A780="","",('1. Datos de los empleados'!T781-VLOOKUP(C780,Tbl2_CalculationTool[],3,FALSE))/VLOOKUP(C780,Tbl2_CalculationTool[],3,FALSE))</f>
        <v/>
      </c>
      <c r="J780" s="17"/>
      <c r="K780" s="17"/>
      <c r="L780" s="17"/>
      <c r="M780" s="17"/>
      <c r="N780" s="17"/>
      <c r="O780" s="17"/>
      <c r="P780" s="17"/>
    </row>
    <row r="781" spans="1:16">
      <c r="A781" s="88" t="str">
        <f>IF('1. Datos de los empleados'!A782="","",'1. Datos de los empleados'!A782)</f>
        <v/>
      </c>
      <c r="B781" s="89" t="str">
        <f>IF('1. Datos de los empleados'!A782="","",'1. Datos de los empleados'!B782)</f>
        <v/>
      </c>
      <c r="C781" s="89" t="str">
        <f>IF('1. Datos de los empleados'!A782="","",'1. Datos de los empleados'!C782)</f>
        <v/>
      </c>
      <c r="D781" s="89" t="str">
        <f>IF('1. Datos de los empleados'!A782="","",'1. Datos de los empleados'!D782)</f>
        <v/>
      </c>
      <c r="E781" s="89" t="str">
        <f>IF('1. Datos de los empleados'!A782="","",'1. Datos de los empleados'!E782)</f>
        <v/>
      </c>
      <c r="F781" s="12" t="str">
        <f>IF('1. Datos de los empleados'!A782="","",'1. Datos de los empleados'!J782+'1. Datos de los empleados'!N782)</f>
        <v/>
      </c>
      <c r="G781" s="12" t="str">
        <f>IF('1. Datos de los empleados'!E782="","",'1. Datos de los empleados'!R782)</f>
        <v/>
      </c>
      <c r="H781" s="13" t="str">
        <f>IF(A781="","",'1. Datos de los empleados'!T782-VLOOKUP(C781,Tbl2_CalculationTool[],3,FALSE))</f>
        <v/>
      </c>
      <c r="I781" s="78" t="str">
        <f>IF(A781="","",('1. Datos de los empleados'!T782-VLOOKUP(C781,Tbl2_CalculationTool[],3,FALSE))/VLOOKUP(C781,Tbl2_CalculationTool[],3,FALSE))</f>
        <v/>
      </c>
      <c r="J781" s="17"/>
      <c r="K781" s="17"/>
      <c r="L781" s="17"/>
      <c r="M781" s="17"/>
      <c r="N781" s="17"/>
      <c r="O781" s="17"/>
      <c r="P781" s="17"/>
    </row>
    <row r="782" spans="1:16">
      <c r="A782" s="88" t="str">
        <f>IF('1. Datos de los empleados'!A783="","",'1. Datos de los empleados'!A783)</f>
        <v/>
      </c>
      <c r="B782" s="89" t="str">
        <f>IF('1. Datos de los empleados'!A783="","",'1. Datos de los empleados'!B783)</f>
        <v/>
      </c>
      <c r="C782" s="89" t="str">
        <f>IF('1. Datos de los empleados'!A783="","",'1. Datos de los empleados'!C783)</f>
        <v/>
      </c>
      <c r="D782" s="89" t="str">
        <f>IF('1. Datos de los empleados'!A783="","",'1. Datos de los empleados'!D783)</f>
        <v/>
      </c>
      <c r="E782" s="89" t="str">
        <f>IF('1. Datos de los empleados'!A783="","",'1. Datos de los empleados'!E783)</f>
        <v/>
      </c>
      <c r="F782" s="12" t="str">
        <f>IF('1. Datos de los empleados'!A783="","",'1. Datos de los empleados'!J783+'1. Datos de los empleados'!N783)</f>
        <v/>
      </c>
      <c r="G782" s="12" t="str">
        <f>IF('1. Datos de los empleados'!E783="","",'1. Datos de los empleados'!R783)</f>
        <v/>
      </c>
      <c r="H782" s="13" t="str">
        <f>IF(A782="","",'1. Datos de los empleados'!T783-VLOOKUP(C782,Tbl2_CalculationTool[],3,FALSE))</f>
        <v/>
      </c>
      <c r="I782" s="78" t="str">
        <f>IF(A782="","",('1. Datos de los empleados'!T783-VLOOKUP(C782,Tbl2_CalculationTool[],3,FALSE))/VLOOKUP(C782,Tbl2_CalculationTool[],3,FALSE))</f>
        <v/>
      </c>
      <c r="J782" s="17"/>
      <c r="K782" s="17"/>
      <c r="L782" s="17"/>
      <c r="M782" s="17"/>
      <c r="N782" s="17"/>
      <c r="O782" s="17"/>
      <c r="P782" s="17"/>
    </row>
    <row r="783" spans="1:16">
      <c r="A783" s="88" t="str">
        <f>IF('1. Datos de los empleados'!A784="","",'1. Datos de los empleados'!A784)</f>
        <v/>
      </c>
      <c r="B783" s="89" t="str">
        <f>IF('1. Datos de los empleados'!A784="","",'1. Datos de los empleados'!B784)</f>
        <v/>
      </c>
      <c r="C783" s="89" t="str">
        <f>IF('1. Datos de los empleados'!A784="","",'1. Datos de los empleados'!C784)</f>
        <v/>
      </c>
      <c r="D783" s="89" t="str">
        <f>IF('1. Datos de los empleados'!A784="","",'1. Datos de los empleados'!D784)</f>
        <v/>
      </c>
      <c r="E783" s="89" t="str">
        <f>IF('1. Datos de los empleados'!A784="","",'1. Datos de los empleados'!E784)</f>
        <v/>
      </c>
      <c r="F783" s="12" t="str">
        <f>IF('1. Datos de los empleados'!A784="","",'1. Datos de los empleados'!J784+'1. Datos de los empleados'!N784)</f>
        <v/>
      </c>
      <c r="G783" s="12" t="str">
        <f>IF('1. Datos de los empleados'!E784="","",'1. Datos de los empleados'!R784)</f>
        <v/>
      </c>
      <c r="H783" s="13" t="str">
        <f>IF(A783="","",'1. Datos de los empleados'!T784-VLOOKUP(C783,Tbl2_CalculationTool[],3,FALSE))</f>
        <v/>
      </c>
      <c r="I783" s="78" t="str">
        <f>IF(A783="","",('1. Datos de los empleados'!T784-VLOOKUP(C783,Tbl2_CalculationTool[],3,FALSE))/VLOOKUP(C783,Tbl2_CalculationTool[],3,FALSE))</f>
        <v/>
      </c>
      <c r="J783" s="17"/>
      <c r="K783" s="17"/>
      <c r="L783" s="17"/>
      <c r="M783" s="17"/>
      <c r="N783" s="17"/>
      <c r="O783" s="17"/>
      <c r="P783" s="17"/>
    </row>
    <row r="784" spans="1:16">
      <c r="A784" s="88" t="str">
        <f>IF('1. Datos de los empleados'!A785="","",'1. Datos de los empleados'!A785)</f>
        <v/>
      </c>
      <c r="B784" s="89" t="str">
        <f>IF('1. Datos de los empleados'!A785="","",'1. Datos de los empleados'!B785)</f>
        <v/>
      </c>
      <c r="C784" s="89" t="str">
        <f>IF('1. Datos de los empleados'!A785="","",'1. Datos de los empleados'!C785)</f>
        <v/>
      </c>
      <c r="D784" s="89" t="str">
        <f>IF('1. Datos de los empleados'!A785="","",'1. Datos de los empleados'!D785)</f>
        <v/>
      </c>
      <c r="E784" s="89" t="str">
        <f>IF('1. Datos de los empleados'!A785="","",'1. Datos de los empleados'!E785)</f>
        <v/>
      </c>
      <c r="F784" s="12" t="str">
        <f>IF('1. Datos de los empleados'!A785="","",'1. Datos de los empleados'!J785+'1. Datos de los empleados'!N785)</f>
        <v/>
      </c>
      <c r="G784" s="12" t="str">
        <f>IF('1. Datos de los empleados'!E785="","",'1. Datos de los empleados'!R785)</f>
        <v/>
      </c>
      <c r="H784" s="13" t="str">
        <f>IF(A784="","",'1. Datos de los empleados'!T785-VLOOKUP(C784,Tbl2_CalculationTool[],3,FALSE))</f>
        <v/>
      </c>
      <c r="I784" s="78" t="str">
        <f>IF(A784="","",('1. Datos de los empleados'!T785-VLOOKUP(C784,Tbl2_CalculationTool[],3,FALSE))/VLOOKUP(C784,Tbl2_CalculationTool[],3,FALSE))</f>
        <v/>
      </c>
      <c r="J784" s="17"/>
      <c r="K784" s="17"/>
      <c r="L784" s="17"/>
      <c r="M784" s="17"/>
      <c r="N784" s="17"/>
      <c r="O784" s="17"/>
      <c r="P784" s="17"/>
    </row>
    <row r="785" spans="1:16">
      <c r="A785" s="88" t="str">
        <f>IF('1. Datos de los empleados'!A786="","",'1. Datos de los empleados'!A786)</f>
        <v/>
      </c>
      <c r="B785" s="89" t="str">
        <f>IF('1. Datos de los empleados'!A786="","",'1. Datos de los empleados'!B786)</f>
        <v/>
      </c>
      <c r="C785" s="89" t="str">
        <f>IF('1. Datos de los empleados'!A786="","",'1. Datos de los empleados'!C786)</f>
        <v/>
      </c>
      <c r="D785" s="89" t="str">
        <f>IF('1. Datos de los empleados'!A786="","",'1. Datos de los empleados'!D786)</f>
        <v/>
      </c>
      <c r="E785" s="89" t="str">
        <f>IF('1. Datos de los empleados'!A786="","",'1. Datos de los empleados'!E786)</f>
        <v/>
      </c>
      <c r="F785" s="12" t="str">
        <f>IF('1. Datos de los empleados'!A786="","",'1. Datos de los empleados'!J786+'1. Datos de los empleados'!N786)</f>
        <v/>
      </c>
      <c r="G785" s="12" t="str">
        <f>IF('1. Datos de los empleados'!E786="","",'1. Datos de los empleados'!R786)</f>
        <v/>
      </c>
      <c r="H785" s="13" t="str">
        <f>IF(A785="","",'1. Datos de los empleados'!T786-VLOOKUP(C785,Tbl2_CalculationTool[],3,FALSE))</f>
        <v/>
      </c>
      <c r="I785" s="78" t="str">
        <f>IF(A785="","",('1. Datos de los empleados'!T786-VLOOKUP(C785,Tbl2_CalculationTool[],3,FALSE))/VLOOKUP(C785,Tbl2_CalculationTool[],3,FALSE))</f>
        <v/>
      </c>
      <c r="J785" s="17"/>
      <c r="K785" s="17"/>
      <c r="L785" s="17"/>
      <c r="M785" s="17"/>
      <c r="N785" s="17"/>
      <c r="O785" s="17"/>
      <c r="P785" s="17"/>
    </row>
    <row r="786" spans="1:16">
      <c r="A786" s="88" t="str">
        <f>IF('1. Datos de los empleados'!A787="","",'1. Datos de los empleados'!A787)</f>
        <v/>
      </c>
      <c r="B786" s="89" t="str">
        <f>IF('1. Datos de los empleados'!A787="","",'1. Datos de los empleados'!B787)</f>
        <v/>
      </c>
      <c r="C786" s="89" t="str">
        <f>IF('1. Datos de los empleados'!A787="","",'1. Datos de los empleados'!C787)</f>
        <v/>
      </c>
      <c r="D786" s="89" t="str">
        <f>IF('1. Datos de los empleados'!A787="","",'1. Datos de los empleados'!D787)</f>
        <v/>
      </c>
      <c r="E786" s="89" t="str">
        <f>IF('1. Datos de los empleados'!A787="","",'1. Datos de los empleados'!E787)</f>
        <v/>
      </c>
      <c r="F786" s="12" t="str">
        <f>IF('1. Datos de los empleados'!A787="","",'1. Datos de los empleados'!J787+'1. Datos de los empleados'!N787)</f>
        <v/>
      </c>
      <c r="G786" s="12" t="str">
        <f>IF('1. Datos de los empleados'!E787="","",'1. Datos de los empleados'!R787)</f>
        <v/>
      </c>
      <c r="H786" s="13" t="str">
        <f>IF(A786="","",'1. Datos de los empleados'!T787-VLOOKUP(C786,Tbl2_CalculationTool[],3,FALSE))</f>
        <v/>
      </c>
      <c r="I786" s="78" t="str">
        <f>IF(A786="","",('1. Datos de los empleados'!T787-VLOOKUP(C786,Tbl2_CalculationTool[],3,FALSE))/VLOOKUP(C786,Tbl2_CalculationTool[],3,FALSE))</f>
        <v/>
      </c>
      <c r="J786" s="17"/>
      <c r="K786" s="17"/>
      <c r="L786" s="17"/>
      <c r="M786" s="17"/>
      <c r="N786" s="17"/>
      <c r="O786" s="17"/>
      <c r="P786" s="17"/>
    </row>
    <row r="787" spans="1:16">
      <c r="A787" s="88" t="str">
        <f>IF('1. Datos de los empleados'!A788="","",'1. Datos de los empleados'!A788)</f>
        <v/>
      </c>
      <c r="B787" s="89" t="str">
        <f>IF('1. Datos de los empleados'!A788="","",'1. Datos de los empleados'!B788)</f>
        <v/>
      </c>
      <c r="C787" s="89" t="str">
        <f>IF('1. Datos de los empleados'!A788="","",'1. Datos de los empleados'!C788)</f>
        <v/>
      </c>
      <c r="D787" s="89" t="str">
        <f>IF('1. Datos de los empleados'!A788="","",'1. Datos de los empleados'!D788)</f>
        <v/>
      </c>
      <c r="E787" s="89" t="str">
        <f>IF('1. Datos de los empleados'!A788="","",'1. Datos de los empleados'!E788)</f>
        <v/>
      </c>
      <c r="F787" s="12" t="str">
        <f>IF('1. Datos de los empleados'!A788="","",'1. Datos de los empleados'!J788+'1. Datos de los empleados'!N788)</f>
        <v/>
      </c>
      <c r="G787" s="12" t="str">
        <f>IF('1. Datos de los empleados'!E788="","",'1. Datos de los empleados'!R788)</f>
        <v/>
      </c>
      <c r="H787" s="13" t="str">
        <f>IF(A787="","",'1. Datos de los empleados'!T788-VLOOKUP(C787,Tbl2_CalculationTool[],3,FALSE))</f>
        <v/>
      </c>
      <c r="I787" s="78" t="str">
        <f>IF(A787="","",('1. Datos de los empleados'!T788-VLOOKUP(C787,Tbl2_CalculationTool[],3,FALSE))/VLOOKUP(C787,Tbl2_CalculationTool[],3,FALSE))</f>
        <v/>
      </c>
      <c r="J787" s="17"/>
      <c r="K787" s="17"/>
      <c r="L787" s="17"/>
      <c r="M787" s="17"/>
      <c r="N787" s="17"/>
      <c r="O787" s="17"/>
      <c r="P787" s="17"/>
    </row>
    <row r="788" spans="1:16">
      <c r="A788" s="88" t="str">
        <f>IF('1. Datos de los empleados'!A789="","",'1. Datos de los empleados'!A789)</f>
        <v/>
      </c>
      <c r="B788" s="89" t="str">
        <f>IF('1. Datos de los empleados'!A789="","",'1. Datos de los empleados'!B789)</f>
        <v/>
      </c>
      <c r="C788" s="89" t="str">
        <f>IF('1. Datos de los empleados'!A789="","",'1. Datos de los empleados'!C789)</f>
        <v/>
      </c>
      <c r="D788" s="89" t="str">
        <f>IF('1. Datos de los empleados'!A789="","",'1. Datos de los empleados'!D789)</f>
        <v/>
      </c>
      <c r="E788" s="89" t="str">
        <f>IF('1. Datos de los empleados'!A789="","",'1. Datos de los empleados'!E789)</f>
        <v/>
      </c>
      <c r="F788" s="12" t="str">
        <f>IF('1. Datos de los empleados'!A789="","",'1. Datos de los empleados'!J789+'1. Datos de los empleados'!N789)</f>
        <v/>
      </c>
      <c r="G788" s="12" t="str">
        <f>IF('1. Datos de los empleados'!E789="","",'1. Datos de los empleados'!R789)</f>
        <v/>
      </c>
      <c r="H788" s="13" t="str">
        <f>IF(A788="","",'1. Datos de los empleados'!T789-VLOOKUP(C788,Tbl2_CalculationTool[],3,FALSE))</f>
        <v/>
      </c>
      <c r="I788" s="78" t="str">
        <f>IF(A788="","",('1. Datos de los empleados'!T789-VLOOKUP(C788,Tbl2_CalculationTool[],3,FALSE))/VLOOKUP(C788,Tbl2_CalculationTool[],3,FALSE))</f>
        <v/>
      </c>
      <c r="J788" s="17"/>
      <c r="K788" s="17"/>
      <c r="L788" s="17"/>
      <c r="M788" s="17"/>
      <c r="N788" s="17"/>
      <c r="O788" s="17"/>
      <c r="P788" s="17"/>
    </row>
    <row r="789" spans="1:16">
      <c r="A789" s="88" t="str">
        <f>IF('1. Datos de los empleados'!A790="","",'1. Datos de los empleados'!A790)</f>
        <v/>
      </c>
      <c r="B789" s="89" t="str">
        <f>IF('1. Datos de los empleados'!A790="","",'1. Datos de los empleados'!B790)</f>
        <v/>
      </c>
      <c r="C789" s="89" t="str">
        <f>IF('1. Datos de los empleados'!A790="","",'1. Datos de los empleados'!C790)</f>
        <v/>
      </c>
      <c r="D789" s="89" t="str">
        <f>IF('1. Datos de los empleados'!A790="","",'1. Datos de los empleados'!D790)</f>
        <v/>
      </c>
      <c r="E789" s="89" t="str">
        <f>IF('1. Datos de los empleados'!A790="","",'1. Datos de los empleados'!E790)</f>
        <v/>
      </c>
      <c r="F789" s="12" t="str">
        <f>IF('1. Datos de los empleados'!A790="","",'1. Datos de los empleados'!J790+'1. Datos de los empleados'!N790)</f>
        <v/>
      </c>
      <c r="G789" s="12" t="str">
        <f>IF('1. Datos de los empleados'!E790="","",'1. Datos de los empleados'!R790)</f>
        <v/>
      </c>
      <c r="H789" s="13" t="str">
        <f>IF(A789="","",'1. Datos de los empleados'!T790-VLOOKUP(C789,Tbl2_CalculationTool[],3,FALSE))</f>
        <v/>
      </c>
      <c r="I789" s="78" t="str">
        <f>IF(A789="","",('1. Datos de los empleados'!T790-VLOOKUP(C789,Tbl2_CalculationTool[],3,FALSE))/VLOOKUP(C789,Tbl2_CalculationTool[],3,FALSE))</f>
        <v/>
      </c>
      <c r="J789" s="17"/>
      <c r="K789" s="17"/>
      <c r="L789" s="17"/>
      <c r="M789" s="17"/>
      <c r="N789" s="17"/>
      <c r="O789" s="17"/>
      <c r="P789" s="17"/>
    </row>
    <row r="790" spans="1:16">
      <c r="A790" s="88" t="str">
        <f>IF('1. Datos de los empleados'!A791="","",'1. Datos de los empleados'!A791)</f>
        <v/>
      </c>
      <c r="B790" s="89" t="str">
        <f>IF('1. Datos de los empleados'!A791="","",'1. Datos de los empleados'!B791)</f>
        <v/>
      </c>
      <c r="C790" s="89" t="str">
        <f>IF('1. Datos de los empleados'!A791="","",'1. Datos de los empleados'!C791)</f>
        <v/>
      </c>
      <c r="D790" s="89" t="str">
        <f>IF('1. Datos de los empleados'!A791="","",'1. Datos de los empleados'!D791)</f>
        <v/>
      </c>
      <c r="E790" s="89" t="str">
        <f>IF('1. Datos de los empleados'!A791="","",'1. Datos de los empleados'!E791)</f>
        <v/>
      </c>
      <c r="F790" s="12" t="str">
        <f>IF('1. Datos de los empleados'!A791="","",'1. Datos de los empleados'!J791+'1. Datos de los empleados'!N791)</f>
        <v/>
      </c>
      <c r="G790" s="12" t="str">
        <f>IF('1. Datos de los empleados'!E791="","",'1. Datos de los empleados'!R791)</f>
        <v/>
      </c>
      <c r="H790" s="13" t="str">
        <f>IF(A790="","",'1. Datos de los empleados'!T791-VLOOKUP(C790,Tbl2_CalculationTool[],3,FALSE))</f>
        <v/>
      </c>
      <c r="I790" s="78" t="str">
        <f>IF(A790="","",('1. Datos de los empleados'!T791-VLOOKUP(C790,Tbl2_CalculationTool[],3,FALSE))/VLOOKUP(C790,Tbl2_CalculationTool[],3,FALSE))</f>
        <v/>
      </c>
      <c r="J790" s="17"/>
      <c r="K790" s="17"/>
      <c r="L790" s="17"/>
      <c r="M790" s="17"/>
      <c r="N790" s="17"/>
      <c r="O790" s="17"/>
      <c r="P790" s="17"/>
    </row>
    <row r="791" spans="1:16">
      <c r="A791" s="88" t="str">
        <f>IF('1. Datos de los empleados'!A792="","",'1. Datos de los empleados'!A792)</f>
        <v/>
      </c>
      <c r="B791" s="89" t="str">
        <f>IF('1. Datos de los empleados'!A792="","",'1. Datos de los empleados'!B792)</f>
        <v/>
      </c>
      <c r="C791" s="89" t="str">
        <f>IF('1. Datos de los empleados'!A792="","",'1. Datos de los empleados'!C792)</f>
        <v/>
      </c>
      <c r="D791" s="89" t="str">
        <f>IF('1. Datos de los empleados'!A792="","",'1. Datos de los empleados'!D792)</f>
        <v/>
      </c>
      <c r="E791" s="89" t="str">
        <f>IF('1. Datos de los empleados'!A792="","",'1. Datos de los empleados'!E792)</f>
        <v/>
      </c>
      <c r="F791" s="12" t="str">
        <f>IF('1. Datos de los empleados'!A792="","",'1. Datos de los empleados'!J792+'1. Datos de los empleados'!N792)</f>
        <v/>
      </c>
      <c r="G791" s="12" t="str">
        <f>IF('1. Datos de los empleados'!E792="","",'1. Datos de los empleados'!R792)</f>
        <v/>
      </c>
      <c r="H791" s="13" t="str">
        <f>IF(A791="","",'1. Datos de los empleados'!T792-VLOOKUP(C791,Tbl2_CalculationTool[],3,FALSE))</f>
        <v/>
      </c>
      <c r="I791" s="78" t="str">
        <f>IF(A791="","",('1. Datos de los empleados'!T792-VLOOKUP(C791,Tbl2_CalculationTool[],3,FALSE))/VLOOKUP(C791,Tbl2_CalculationTool[],3,FALSE))</f>
        <v/>
      </c>
      <c r="J791" s="17"/>
      <c r="K791" s="17"/>
      <c r="L791" s="17"/>
      <c r="M791" s="17"/>
      <c r="N791" s="17"/>
      <c r="O791" s="17"/>
      <c r="P791" s="17"/>
    </row>
    <row r="792" spans="1:16">
      <c r="A792" s="88" t="str">
        <f>IF('1. Datos de los empleados'!A793="","",'1. Datos de los empleados'!A793)</f>
        <v/>
      </c>
      <c r="B792" s="89" t="str">
        <f>IF('1. Datos de los empleados'!A793="","",'1. Datos de los empleados'!B793)</f>
        <v/>
      </c>
      <c r="C792" s="89" t="str">
        <f>IF('1. Datos de los empleados'!A793="","",'1. Datos de los empleados'!C793)</f>
        <v/>
      </c>
      <c r="D792" s="89" t="str">
        <f>IF('1. Datos de los empleados'!A793="","",'1. Datos de los empleados'!D793)</f>
        <v/>
      </c>
      <c r="E792" s="89" t="str">
        <f>IF('1. Datos de los empleados'!A793="","",'1. Datos de los empleados'!E793)</f>
        <v/>
      </c>
      <c r="F792" s="12" t="str">
        <f>IF('1. Datos de los empleados'!A793="","",'1. Datos de los empleados'!J793+'1. Datos de los empleados'!N793)</f>
        <v/>
      </c>
      <c r="G792" s="12" t="str">
        <f>IF('1. Datos de los empleados'!E793="","",'1. Datos de los empleados'!R793)</f>
        <v/>
      </c>
      <c r="H792" s="13" t="str">
        <f>IF(A792="","",'1. Datos de los empleados'!T793-VLOOKUP(C792,Tbl2_CalculationTool[],3,FALSE))</f>
        <v/>
      </c>
      <c r="I792" s="78" t="str">
        <f>IF(A792="","",('1. Datos de los empleados'!T793-VLOOKUP(C792,Tbl2_CalculationTool[],3,FALSE))/VLOOKUP(C792,Tbl2_CalculationTool[],3,FALSE))</f>
        <v/>
      </c>
      <c r="J792" s="17"/>
      <c r="K792" s="17"/>
      <c r="L792" s="17"/>
      <c r="M792" s="17"/>
      <c r="N792" s="17"/>
      <c r="O792" s="17"/>
      <c r="P792" s="17"/>
    </row>
    <row r="793" spans="1:16">
      <c r="A793" s="88" t="str">
        <f>IF('1. Datos de los empleados'!A794="","",'1. Datos de los empleados'!A794)</f>
        <v/>
      </c>
      <c r="B793" s="89" t="str">
        <f>IF('1. Datos de los empleados'!A794="","",'1. Datos de los empleados'!B794)</f>
        <v/>
      </c>
      <c r="C793" s="89" t="str">
        <f>IF('1. Datos de los empleados'!A794="","",'1. Datos de los empleados'!C794)</f>
        <v/>
      </c>
      <c r="D793" s="89" t="str">
        <f>IF('1. Datos de los empleados'!A794="","",'1. Datos de los empleados'!D794)</f>
        <v/>
      </c>
      <c r="E793" s="89" t="str">
        <f>IF('1. Datos de los empleados'!A794="","",'1. Datos de los empleados'!E794)</f>
        <v/>
      </c>
      <c r="F793" s="12" t="str">
        <f>IF('1. Datos de los empleados'!A794="","",'1. Datos de los empleados'!J794+'1. Datos de los empleados'!N794)</f>
        <v/>
      </c>
      <c r="G793" s="12" t="str">
        <f>IF('1. Datos de los empleados'!E794="","",'1. Datos de los empleados'!R794)</f>
        <v/>
      </c>
      <c r="H793" s="13" t="str">
        <f>IF(A793="","",'1. Datos de los empleados'!T794-VLOOKUP(C793,Tbl2_CalculationTool[],3,FALSE))</f>
        <v/>
      </c>
      <c r="I793" s="78" t="str">
        <f>IF(A793="","",('1. Datos de los empleados'!T794-VLOOKUP(C793,Tbl2_CalculationTool[],3,FALSE))/VLOOKUP(C793,Tbl2_CalculationTool[],3,FALSE))</f>
        <v/>
      </c>
      <c r="J793" s="17"/>
      <c r="K793" s="17"/>
      <c r="L793" s="17"/>
      <c r="M793" s="17"/>
      <c r="N793" s="17"/>
      <c r="O793" s="17"/>
      <c r="P793" s="17"/>
    </row>
    <row r="794" spans="1:16">
      <c r="A794" s="88" t="str">
        <f>IF('1. Datos de los empleados'!A795="","",'1. Datos de los empleados'!A795)</f>
        <v/>
      </c>
      <c r="B794" s="89" t="str">
        <f>IF('1. Datos de los empleados'!A795="","",'1. Datos de los empleados'!B795)</f>
        <v/>
      </c>
      <c r="C794" s="89" t="str">
        <f>IF('1. Datos de los empleados'!A795="","",'1. Datos de los empleados'!C795)</f>
        <v/>
      </c>
      <c r="D794" s="89" t="str">
        <f>IF('1. Datos de los empleados'!A795="","",'1. Datos de los empleados'!D795)</f>
        <v/>
      </c>
      <c r="E794" s="89" t="str">
        <f>IF('1. Datos de los empleados'!A795="","",'1. Datos de los empleados'!E795)</f>
        <v/>
      </c>
      <c r="F794" s="12" t="str">
        <f>IF('1. Datos de los empleados'!A795="","",'1. Datos de los empleados'!J795+'1. Datos de los empleados'!N795)</f>
        <v/>
      </c>
      <c r="G794" s="12" t="str">
        <f>IF('1. Datos de los empleados'!E795="","",'1. Datos de los empleados'!R795)</f>
        <v/>
      </c>
      <c r="H794" s="13" t="str">
        <f>IF(A794="","",'1. Datos de los empleados'!T795-VLOOKUP(C794,Tbl2_CalculationTool[],3,FALSE))</f>
        <v/>
      </c>
      <c r="I794" s="78" t="str">
        <f>IF(A794="","",('1. Datos de los empleados'!T795-VLOOKUP(C794,Tbl2_CalculationTool[],3,FALSE))/VLOOKUP(C794,Tbl2_CalculationTool[],3,FALSE))</f>
        <v/>
      </c>
      <c r="J794" s="17"/>
      <c r="K794" s="17"/>
      <c r="L794" s="17"/>
      <c r="M794" s="17"/>
      <c r="N794" s="17"/>
      <c r="O794" s="17"/>
      <c r="P794" s="17"/>
    </row>
    <row r="795" spans="1:16">
      <c r="A795" s="88" t="str">
        <f>IF('1. Datos de los empleados'!A796="","",'1. Datos de los empleados'!A796)</f>
        <v/>
      </c>
      <c r="B795" s="89" t="str">
        <f>IF('1. Datos de los empleados'!A796="","",'1. Datos de los empleados'!B796)</f>
        <v/>
      </c>
      <c r="C795" s="89" t="str">
        <f>IF('1. Datos de los empleados'!A796="","",'1. Datos de los empleados'!C796)</f>
        <v/>
      </c>
      <c r="D795" s="89" t="str">
        <f>IF('1. Datos de los empleados'!A796="","",'1. Datos de los empleados'!D796)</f>
        <v/>
      </c>
      <c r="E795" s="89" t="str">
        <f>IF('1. Datos de los empleados'!A796="","",'1. Datos de los empleados'!E796)</f>
        <v/>
      </c>
      <c r="F795" s="12" t="str">
        <f>IF('1. Datos de los empleados'!A796="","",'1. Datos de los empleados'!J796+'1. Datos de los empleados'!N796)</f>
        <v/>
      </c>
      <c r="G795" s="12" t="str">
        <f>IF('1. Datos de los empleados'!E796="","",'1. Datos de los empleados'!R796)</f>
        <v/>
      </c>
      <c r="H795" s="13" t="str">
        <f>IF(A795="","",'1. Datos de los empleados'!T796-VLOOKUP(C795,Tbl2_CalculationTool[],3,FALSE))</f>
        <v/>
      </c>
      <c r="I795" s="78" t="str">
        <f>IF(A795="","",('1. Datos de los empleados'!T796-VLOOKUP(C795,Tbl2_CalculationTool[],3,FALSE))/VLOOKUP(C795,Tbl2_CalculationTool[],3,FALSE))</f>
        <v/>
      </c>
      <c r="J795" s="17"/>
      <c r="K795" s="17"/>
      <c r="L795" s="17"/>
      <c r="M795" s="17"/>
      <c r="N795" s="17"/>
      <c r="O795" s="17"/>
      <c r="P795" s="17"/>
    </row>
    <row r="796" spans="1:16">
      <c r="A796" s="88" t="str">
        <f>IF('1. Datos de los empleados'!A797="","",'1. Datos de los empleados'!A797)</f>
        <v/>
      </c>
      <c r="B796" s="89" t="str">
        <f>IF('1. Datos de los empleados'!A797="","",'1. Datos de los empleados'!B797)</f>
        <v/>
      </c>
      <c r="C796" s="89" t="str">
        <f>IF('1. Datos de los empleados'!A797="","",'1. Datos de los empleados'!C797)</f>
        <v/>
      </c>
      <c r="D796" s="89" t="str">
        <f>IF('1. Datos de los empleados'!A797="","",'1. Datos de los empleados'!D797)</f>
        <v/>
      </c>
      <c r="E796" s="89" t="str">
        <f>IF('1. Datos de los empleados'!A797="","",'1. Datos de los empleados'!E797)</f>
        <v/>
      </c>
      <c r="F796" s="12" t="str">
        <f>IF('1. Datos de los empleados'!A797="","",'1. Datos de los empleados'!J797+'1. Datos de los empleados'!N797)</f>
        <v/>
      </c>
      <c r="G796" s="12" t="str">
        <f>IF('1. Datos de los empleados'!E797="","",'1. Datos de los empleados'!R797)</f>
        <v/>
      </c>
      <c r="H796" s="13" t="str">
        <f>IF(A796="","",'1. Datos de los empleados'!T797-VLOOKUP(C796,Tbl2_CalculationTool[],3,FALSE))</f>
        <v/>
      </c>
      <c r="I796" s="78" t="str">
        <f>IF(A796="","",('1. Datos de los empleados'!T797-VLOOKUP(C796,Tbl2_CalculationTool[],3,FALSE))/VLOOKUP(C796,Tbl2_CalculationTool[],3,FALSE))</f>
        <v/>
      </c>
      <c r="J796" s="17"/>
      <c r="K796" s="17"/>
      <c r="L796" s="17"/>
      <c r="M796" s="17"/>
      <c r="N796" s="17"/>
      <c r="O796" s="17"/>
      <c r="P796" s="17"/>
    </row>
    <row r="797" spans="1:16">
      <c r="A797" s="88" t="str">
        <f>IF('1. Datos de los empleados'!A798="","",'1. Datos de los empleados'!A798)</f>
        <v/>
      </c>
      <c r="B797" s="89" t="str">
        <f>IF('1. Datos de los empleados'!A798="","",'1. Datos de los empleados'!B798)</f>
        <v/>
      </c>
      <c r="C797" s="89" t="str">
        <f>IF('1. Datos de los empleados'!A798="","",'1. Datos de los empleados'!C798)</f>
        <v/>
      </c>
      <c r="D797" s="89" t="str">
        <f>IF('1. Datos de los empleados'!A798="","",'1. Datos de los empleados'!D798)</f>
        <v/>
      </c>
      <c r="E797" s="89" t="str">
        <f>IF('1. Datos de los empleados'!A798="","",'1. Datos de los empleados'!E798)</f>
        <v/>
      </c>
      <c r="F797" s="12" t="str">
        <f>IF('1. Datos de los empleados'!A798="","",'1. Datos de los empleados'!J798+'1. Datos de los empleados'!N798)</f>
        <v/>
      </c>
      <c r="G797" s="12" t="str">
        <f>IF('1. Datos de los empleados'!E798="","",'1. Datos de los empleados'!R798)</f>
        <v/>
      </c>
      <c r="H797" s="13" t="str">
        <f>IF(A797="","",'1. Datos de los empleados'!T798-VLOOKUP(C797,Tbl2_CalculationTool[],3,FALSE))</f>
        <v/>
      </c>
      <c r="I797" s="78" t="str">
        <f>IF(A797="","",('1. Datos de los empleados'!T798-VLOOKUP(C797,Tbl2_CalculationTool[],3,FALSE))/VLOOKUP(C797,Tbl2_CalculationTool[],3,FALSE))</f>
        <v/>
      </c>
      <c r="J797" s="17"/>
      <c r="K797" s="17"/>
      <c r="L797" s="17"/>
      <c r="M797" s="17"/>
      <c r="N797" s="17"/>
      <c r="O797" s="17"/>
      <c r="P797" s="17"/>
    </row>
    <row r="798" spans="1:16">
      <c r="A798" s="88" t="str">
        <f>IF('1. Datos de los empleados'!A799="","",'1. Datos de los empleados'!A799)</f>
        <v/>
      </c>
      <c r="B798" s="89" t="str">
        <f>IF('1. Datos de los empleados'!A799="","",'1. Datos de los empleados'!B799)</f>
        <v/>
      </c>
      <c r="C798" s="89" t="str">
        <f>IF('1. Datos de los empleados'!A799="","",'1. Datos de los empleados'!C799)</f>
        <v/>
      </c>
      <c r="D798" s="89" t="str">
        <f>IF('1. Datos de los empleados'!A799="","",'1. Datos de los empleados'!D799)</f>
        <v/>
      </c>
      <c r="E798" s="89" t="str">
        <f>IF('1. Datos de los empleados'!A799="","",'1. Datos de los empleados'!E799)</f>
        <v/>
      </c>
      <c r="F798" s="12" t="str">
        <f>IF('1. Datos de los empleados'!A799="","",'1. Datos de los empleados'!J799+'1. Datos de los empleados'!N799)</f>
        <v/>
      </c>
      <c r="G798" s="12" t="str">
        <f>IF('1. Datos de los empleados'!E799="","",'1. Datos de los empleados'!R799)</f>
        <v/>
      </c>
      <c r="H798" s="13" t="str">
        <f>IF(A798="","",'1. Datos de los empleados'!T799-VLOOKUP(C798,Tbl2_CalculationTool[],3,FALSE))</f>
        <v/>
      </c>
      <c r="I798" s="78" t="str">
        <f>IF(A798="","",('1. Datos de los empleados'!T799-VLOOKUP(C798,Tbl2_CalculationTool[],3,FALSE))/VLOOKUP(C798,Tbl2_CalculationTool[],3,FALSE))</f>
        <v/>
      </c>
      <c r="J798" s="17"/>
      <c r="K798" s="17"/>
      <c r="L798" s="17"/>
      <c r="M798" s="17"/>
      <c r="N798" s="17"/>
      <c r="O798" s="17"/>
      <c r="P798" s="17"/>
    </row>
    <row r="799" spans="1:16">
      <c r="A799" s="88" t="str">
        <f>IF('1. Datos de los empleados'!A800="","",'1. Datos de los empleados'!A800)</f>
        <v/>
      </c>
      <c r="B799" s="89" t="str">
        <f>IF('1. Datos de los empleados'!A800="","",'1. Datos de los empleados'!B800)</f>
        <v/>
      </c>
      <c r="C799" s="89" t="str">
        <f>IF('1. Datos de los empleados'!A800="","",'1. Datos de los empleados'!C800)</f>
        <v/>
      </c>
      <c r="D799" s="89" t="str">
        <f>IF('1. Datos de los empleados'!A800="","",'1. Datos de los empleados'!D800)</f>
        <v/>
      </c>
      <c r="E799" s="89" t="str">
        <f>IF('1. Datos de los empleados'!A800="","",'1. Datos de los empleados'!E800)</f>
        <v/>
      </c>
      <c r="F799" s="12" t="str">
        <f>IF('1. Datos de los empleados'!A800="","",'1. Datos de los empleados'!J800+'1. Datos de los empleados'!N800)</f>
        <v/>
      </c>
      <c r="G799" s="12" t="str">
        <f>IF('1. Datos de los empleados'!E800="","",'1. Datos de los empleados'!R800)</f>
        <v/>
      </c>
      <c r="H799" s="13" t="str">
        <f>IF(A799="","",'1. Datos de los empleados'!T800-VLOOKUP(C799,Tbl2_CalculationTool[],3,FALSE))</f>
        <v/>
      </c>
      <c r="I799" s="78" t="str">
        <f>IF(A799="","",('1. Datos de los empleados'!T800-VLOOKUP(C799,Tbl2_CalculationTool[],3,FALSE))/VLOOKUP(C799,Tbl2_CalculationTool[],3,FALSE))</f>
        <v/>
      </c>
      <c r="J799" s="17"/>
      <c r="K799" s="17"/>
      <c r="L799" s="17"/>
      <c r="M799" s="17"/>
      <c r="N799" s="17"/>
      <c r="O799" s="17"/>
      <c r="P799" s="17"/>
    </row>
    <row r="800" spans="1:16">
      <c r="A800" s="88" t="str">
        <f>IF('1. Datos de los empleados'!A801="","",'1. Datos de los empleados'!A801)</f>
        <v/>
      </c>
      <c r="B800" s="89" t="str">
        <f>IF('1. Datos de los empleados'!A801="","",'1. Datos de los empleados'!B801)</f>
        <v/>
      </c>
      <c r="C800" s="89" t="str">
        <f>IF('1. Datos de los empleados'!A801="","",'1. Datos de los empleados'!C801)</f>
        <v/>
      </c>
      <c r="D800" s="89" t="str">
        <f>IF('1. Datos de los empleados'!A801="","",'1. Datos de los empleados'!D801)</f>
        <v/>
      </c>
      <c r="E800" s="89" t="str">
        <f>IF('1. Datos de los empleados'!A801="","",'1. Datos de los empleados'!E801)</f>
        <v/>
      </c>
      <c r="F800" s="12" t="str">
        <f>IF('1. Datos de los empleados'!A801="","",'1. Datos de los empleados'!J801+'1. Datos de los empleados'!N801)</f>
        <v/>
      </c>
      <c r="G800" s="12" t="str">
        <f>IF('1. Datos de los empleados'!E801="","",'1. Datos de los empleados'!R801)</f>
        <v/>
      </c>
      <c r="H800" s="13" t="str">
        <f>IF(A800="","",'1. Datos de los empleados'!T801-VLOOKUP(C800,Tbl2_CalculationTool[],3,FALSE))</f>
        <v/>
      </c>
      <c r="I800" s="78" t="str">
        <f>IF(A800="","",('1. Datos de los empleados'!T801-VLOOKUP(C800,Tbl2_CalculationTool[],3,FALSE))/VLOOKUP(C800,Tbl2_CalculationTool[],3,FALSE))</f>
        <v/>
      </c>
      <c r="J800" s="17"/>
      <c r="K800" s="17"/>
      <c r="L800" s="17"/>
      <c r="M800" s="17"/>
      <c r="N800" s="17"/>
      <c r="O800" s="17"/>
      <c r="P800" s="17"/>
    </row>
    <row r="801" spans="1:16">
      <c r="A801" s="88" t="str">
        <f>IF('1. Datos de los empleados'!A802="","",'1. Datos de los empleados'!A802)</f>
        <v/>
      </c>
      <c r="B801" s="89" t="str">
        <f>IF('1. Datos de los empleados'!A802="","",'1. Datos de los empleados'!B802)</f>
        <v/>
      </c>
      <c r="C801" s="89" t="str">
        <f>IF('1. Datos de los empleados'!A802="","",'1. Datos de los empleados'!C802)</f>
        <v/>
      </c>
      <c r="D801" s="89" t="str">
        <f>IF('1. Datos de los empleados'!A802="","",'1. Datos de los empleados'!D802)</f>
        <v/>
      </c>
      <c r="E801" s="89" t="str">
        <f>IF('1. Datos de los empleados'!A802="","",'1. Datos de los empleados'!E802)</f>
        <v/>
      </c>
      <c r="F801" s="12" t="str">
        <f>IF('1. Datos de los empleados'!A802="","",'1. Datos de los empleados'!J802+'1. Datos de los empleados'!N802)</f>
        <v/>
      </c>
      <c r="G801" s="12" t="str">
        <f>IF('1. Datos de los empleados'!E802="","",'1. Datos de los empleados'!R802)</f>
        <v/>
      </c>
      <c r="H801" s="13" t="str">
        <f>IF(A801="","",'1. Datos de los empleados'!T802-VLOOKUP(C801,Tbl2_CalculationTool[],3,FALSE))</f>
        <v/>
      </c>
      <c r="I801" s="78" t="str">
        <f>IF(A801="","",('1. Datos de los empleados'!T802-VLOOKUP(C801,Tbl2_CalculationTool[],3,FALSE))/VLOOKUP(C801,Tbl2_CalculationTool[],3,FALSE))</f>
        <v/>
      </c>
      <c r="J801" s="17"/>
      <c r="K801" s="17"/>
      <c r="L801" s="17"/>
      <c r="M801" s="17"/>
      <c r="N801" s="17"/>
      <c r="O801" s="17"/>
      <c r="P801" s="17"/>
    </row>
    <row r="802" spans="1:16">
      <c r="A802" s="88" t="str">
        <f>IF('1. Datos de los empleados'!A803="","",'1. Datos de los empleados'!A803)</f>
        <v/>
      </c>
      <c r="B802" s="89" t="str">
        <f>IF('1. Datos de los empleados'!A803="","",'1. Datos de los empleados'!B803)</f>
        <v/>
      </c>
      <c r="C802" s="89" t="str">
        <f>IF('1. Datos de los empleados'!A803="","",'1. Datos de los empleados'!C803)</f>
        <v/>
      </c>
      <c r="D802" s="89" t="str">
        <f>IF('1. Datos de los empleados'!A803="","",'1. Datos de los empleados'!D803)</f>
        <v/>
      </c>
      <c r="E802" s="89" t="str">
        <f>IF('1. Datos de los empleados'!A803="","",'1. Datos de los empleados'!E803)</f>
        <v/>
      </c>
      <c r="F802" s="12" t="str">
        <f>IF('1. Datos de los empleados'!A803="","",'1. Datos de los empleados'!J803+'1. Datos de los empleados'!N803)</f>
        <v/>
      </c>
      <c r="G802" s="12" t="str">
        <f>IF('1. Datos de los empleados'!E803="","",'1. Datos de los empleados'!R803)</f>
        <v/>
      </c>
      <c r="H802" s="13" t="str">
        <f>IF(A802="","",'1. Datos de los empleados'!T803-VLOOKUP(C802,Tbl2_CalculationTool[],3,FALSE))</f>
        <v/>
      </c>
      <c r="I802" s="78" t="str">
        <f>IF(A802="","",('1. Datos de los empleados'!T803-VLOOKUP(C802,Tbl2_CalculationTool[],3,FALSE))/VLOOKUP(C802,Tbl2_CalculationTool[],3,FALSE))</f>
        <v/>
      </c>
      <c r="J802" s="17"/>
      <c r="K802" s="17"/>
      <c r="L802" s="17"/>
      <c r="M802" s="17"/>
      <c r="N802" s="17"/>
      <c r="O802" s="17"/>
      <c r="P802" s="17"/>
    </row>
    <row r="803" spans="1:16">
      <c r="A803" s="88" t="str">
        <f>IF('1. Datos de los empleados'!A804="","",'1. Datos de los empleados'!A804)</f>
        <v/>
      </c>
      <c r="B803" s="89" t="str">
        <f>IF('1. Datos de los empleados'!A804="","",'1. Datos de los empleados'!B804)</f>
        <v/>
      </c>
      <c r="C803" s="89" t="str">
        <f>IF('1. Datos de los empleados'!A804="","",'1. Datos de los empleados'!C804)</f>
        <v/>
      </c>
      <c r="D803" s="89" t="str">
        <f>IF('1. Datos de los empleados'!A804="","",'1. Datos de los empleados'!D804)</f>
        <v/>
      </c>
      <c r="E803" s="89" t="str">
        <f>IF('1. Datos de los empleados'!A804="","",'1. Datos de los empleados'!E804)</f>
        <v/>
      </c>
      <c r="F803" s="12" t="str">
        <f>IF('1. Datos de los empleados'!A804="","",'1. Datos de los empleados'!J804+'1. Datos de los empleados'!N804)</f>
        <v/>
      </c>
      <c r="G803" s="12" t="str">
        <f>IF('1. Datos de los empleados'!E804="","",'1. Datos de los empleados'!R804)</f>
        <v/>
      </c>
      <c r="H803" s="13" t="str">
        <f>IF(A803="","",'1. Datos de los empleados'!T804-VLOOKUP(C803,Tbl2_CalculationTool[],3,FALSE))</f>
        <v/>
      </c>
      <c r="I803" s="78" t="str">
        <f>IF(A803="","",('1. Datos de los empleados'!T804-VLOOKUP(C803,Tbl2_CalculationTool[],3,FALSE))/VLOOKUP(C803,Tbl2_CalculationTool[],3,FALSE))</f>
        <v/>
      </c>
      <c r="J803" s="17"/>
      <c r="K803" s="17"/>
      <c r="L803" s="17"/>
      <c r="M803" s="17"/>
      <c r="N803" s="17"/>
      <c r="O803" s="17"/>
      <c r="P803" s="17"/>
    </row>
    <row r="804" spans="1:16">
      <c r="A804" s="88" t="str">
        <f>IF('1. Datos de los empleados'!A805="","",'1. Datos de los empleados'!A805)</f>
        <v/>
      </c>
      <c r="B804" s="89" t="str">
        <f>IF('1. Datos de los empleados'!A805="","",'1. Datos de los empleados'!B805)</f>
        <v/>
      </c>
      <c r="C804" s="89" t="str">
        <f>IF('1. Datos de los empleados'!A805="","",'1. Datos de los empleados'!C805)</f>
        <v/>
      </c>
      <c r="D804" s="89" t="str">
        <f>IF('1. Datos de los empleados'!A805="","",'1. Datos de los empleados'!D805)</f>
        <v/>
      </c>
      <c r="E804" s="89" t="str">
        <f>IF('1. Datos de los empleados'!A805="","",'1. Datos de los empleados'!E805)</f>
        <v/>
      </c>
      <c r="F804" s="12" t="str">
        <f>IF('1. Datos de los empleados'!A805="","",'1. Datos de los empleados'!J805+'1. Datos de los empleados'!N805)</f>
        <v/>
      </c>
      <c r="G804" s="12" t="str">
        <f>IF('1. Datos de los empleados'!E805="","",'1. Datos de los empleados'!R805)</f>
        <v/>
      </c>
      <c r="H804" s="13" t="str">
        <f>IF(A804="","",'1. Datos de los empleados'!T805-VLOOKUP(C804,Tbl2_CalculationTool[],3,FALSE))</f>
        <v/>
      </c>
      <c r="I804" s="78" t="str">
        <f>IF(A804="","",('1. Datos de los empleados'!T805-VLOOKUP(C804,Tbl2_CalculationTool[],3,FALSE))/VLOOKUP(C804,Tbl2_CalculationTool[],3,FALSE))</f>
        <v/>
      </c>
      <c r="J804" s="17"/>
      <c r="K804" s="17"/>
      <c r="L804" s="17"/>
      <c r="M804" s="17"/>
      <c r="N804" s="17"/>
      <c r="O804" s="17"/>
      <c r="P804" s="17"/>
    </row>
    <row r="805" spans="1:16">
      <c r="A805" s="88" t="str">
        <f>IF('1. Datos de los empleados'!A806="","",'1. Datos de los empleados'!A806)</f>
        <v/>
      </c>
      <c r="B805" s="89" t="str">
        <f>IF('1. Datos de los empleados'!A806="","",'1. Datos de los empleados'!B806)</f>
        <v/>
      </c>
      <c r="C805" s="89" t="str">
        <f>IF('1. Datos de los empleados'!A806="","",'1. Datos de los empleados'!C806)</f>
        <v/>
      </c>
      <c r="D805" s="89" t="str">
        <f>IF('1. Datos de los empleados'!A806="","",'1. Datos de los empleados'!D806)</f>
        <v/>
      </c>
      <c r="E805" s="89" t="str">
        <f>IF('1. Datos de los empleados'!A806="","",'1. Datos de los empleados'!E806)</f>
        <v/>
      </c>
      <c r="F805" s="12" t="str">
        <f>IF('1. Datos de los empleados'!A806="","",'1. Datos de los empleados'!J806+'1. Datos de los empleados'!N806)</f>
        <v/>
      </c>
      <c r="G805" s="12" t="str">
        <f>IF('1. Datos de los empleados'!E806="","",'1. Datos de los empleados'!R806)</f>
        <v/>
      </c>
      <c r="H805" s="13" t="str">
        <f>IF(A805="","",'1. Datos de los empleados'!T806-VLOOKUP(C805,Tbl2_CalculationTool[],3,FALSE))</f>
        <v/>
      </c>
      <c r="I805" s="78" t="str">
        <f>IF(A805="","",('1. Datos de los empleados'!T806-VLOOKUP(C805,Tbl2_CalculationTool[],3,FALSE))/VLOOKUP(C805,Tbl2_CalculationTool[],3,FALSE))</f>
        <v/>
      </c>
      <c r="J805" s="17"/>
      <c r="K805" s="17"/>
      <c r="L805" s="17"/>
      <c r="M805" s="17"/>
      <c r="N805" s="17"/>
      <c r="O805" s="17"/>
      <c r="P805" s="17"/>
    </row>
    <row r="806" spans="1:16">
      <c r="A806" s="88" t="str">
        <f>IF('1. Datos de los empleados'!A807="","",'1. Datos de los empleados'!A807)</f>
        <v/>
      </c>
      <c r="B806" s="89" t="str">
        <f>IF('1. Datos de los empleados'!A807="","",'1. Datos de los empleados'!B807)</f>
        <v/>
      </c>
      <c r="C806" s="89" t="str">
        <f>IF('1. Datos de los empleados'!A807="","",'1. Datos de los empleados'!C807)</f>
        <v/>
      </c>
      <c r="D806" s="89" t="str">
        <f>IF('1. Datos de los empleados'!A807="","",'1. Datos de los empleados'!D807)</f>
        <v/>
      </c>
      <c r="E806" s="89" t="str">
        <f>IF('1. Datos de los empleados'!A807="","",'1. Datos de los empleados'!E807)</f>
        <v/>
      </c>
      <c r="F806" s="12" t="str">
        <f>IF('1. Datos de los empleados'!A807="","",'1. Datos de los empleados'!J807+'1. Datos de los empleados'!N807)</f>
        <v/>
      </c>
      <c r="G806" s="12" t="str">
        <f>IF('1. Datos de los empleados'!E807="","",'1. Datos de los empleados'!R807)</f>
        <v/>
      </c>
      <c r="H806" s="13" t="str">
        <f>IF(A806="","",'1. Datos de los empleados'!T807-VLOOKUP(C806,Tbl2_CalculationTool[],3,FALSE))</f>
        <v/>
      </c>
      <c r="I806" s="78" t="str">
        <f>IF(A806="","",('1. Datos de los empleados'!T807-VLOOKUP(C806,Tbl2_CalculationTool[],3,FALSE))/VLOOKUP(C806,Tbl2_CalculationTool[],3,FALSE))</f>
        <v/>
      </c>
      <c r="J806" s="17"/>
      <c r="K806" s="17"/>
      <c r="L806" s="17"/>
      <c r="M806" s="17"/>
      <c r="N806" s="17"/>
      <c r="O806" s="17"/>
      <c r="P806" s="17"/>
    </row>
    <row r="807" spans="1:16">
      <c r="A807" s="88" t="str">
        <f>IF('1. Datos de los empleados'!A808="","",'1. Datos de los empleados'!A808)</f>
        <v/>
      </c>
      <c r="B807" s="89" t="str">
        <f>IF('1. Datos de los empleados'!A808="","",'1. Datos de los empleados'!B808)</f>
        <v/>
      </c>
      <c r="C807" s="89" t="str">
        <f>IF('1. Datos de los empleados'!A808="","",'1. Datos de los empleados'!C808)</f>
        <v/>
      </c>
      <c r="D807" s="89" t="str">
        <f>IF('1. Datos de los empleados'!A808="","",'1. Datos de los empleados'!D808)</f>
        <v/>
      </c>
      <c r="E807" s="89" t="str">
        <f>IF('1. Datos de los empleados'!A808="","",'1. Datos de los empleados'!E808)</f>
        <v/>
      </c>
      <c r="F807" s="12" t="str">
        <f>IF('1. Datos de los empleados'!A808="","",'1. Datos de los empleados'!J808+'1. Datos de los empleados'!N808)</f>
        <v/>
      </c>
      <c r="G807" s="12" t="str">
        <f>IF('1. Datos de los empleados'!E808="","",'1. Datos de los empleados'!R808)</f>
        <v/>
      </c>
      <c r="H807" s="13" t="str">
        <f>IF(A807="","",'1. Datos de los empleados'!T808-VLOOKUP(C807,Tbl2_CalculationTool[],3,FALSE))</f>
        <v/>
      </c>
      <c r="I807" s="78" t="str">
        <f>IF(A807="","",('1. Datos de los empleados'!T808-VLOOKUP(C807,Tbl2_CalculationTool[],3,FALSE))/VLOOKUP(C807,Tbl2_CalculationTool[],3,FALSE))</f>
        <v/>
      </c>
      <c r="J807" s="17"/>
      <c r="K807" s="17"/>
      <c r="L807" s="17"/>
      <c r="M807" s="17"/>
      <c r="N807" s="17"/>
      <c r="O807" s="17"/>
      <c r="P807" s="17"/>
    </row>
    <row r="808" spans="1:16">
      <c r="A808" s="88" t="str">
        <f>IF('1. Datos de los empleados'!A809="","",'1. Datos de los empleados'!A809)</f>
        <v/>
      </c>
      <c r="B808" s="89" t="str">
        <f>IF('1. Datos de los empleados'!A809="","",'1. Datos de los empleados'!B809)</f>
        <v/>
      </c>
      <c r="C808" s="89" t="str">
        <f>IF('1. Datos de los empleados'!A809="","",'1. Datos de los empleados'!C809)</f>
        <v/>
      </c>
      <c r="D808" s="89" t="str">
        <f>IF('1. Datos de los empleados'!A809="","",'1. Datos de los empleados'!D809)</f>
        <v/>
      </c>
      <c r="E808" s="89" t="str">
        <f>IF('1. Datos de los empleados'!A809="","",'1. Datos de los empleados'!E809)</f>
        <v/>
      </c>
      <c r="F808" s="12" t="str">
        <f>IF('1. Datos de los empleados'!A809="","",'1. Datos de los empleados'!J809+'1. Datos de los empleados'!N809)</f>
        <v/>
      </c>
      <c r="G808" s="12" t="str">
        <f>IF('1. Datos de los empleados'!E809="","",'1. Datos de los empleados'!R809)</f>
        <v/>
      </c>
      <c r="H808" s="13" t="str">
        <f>IF(A808="","",'1. Datos de los empleados'!T809-VLOOKUP(C808,Tbl2_CalculationTool[],3,FALSE))</f>
        <v/>
      </c>
      <c r="I808" s="78" t="str">
        <f>IF(A808="","",('1. Datos de los empleados'!T809-VLOOKUP(C808,Tbl2_CalculationTool[],3,FALSE))/VLOOKUP(C808,Tbl2_CalculationTool[],3,FALSE))</f>
        <v/>
      </c>
      <c r="J808" s="17"/>
      <c r="K808" s="17"/>
      <c r="L808" s="17"/>
      <c r="M808" s="17"/>
      <c r="N808" s="17"/>
      <c r="O808" s="17"/>
      <c r="P808" s="17"/>
    </row>
    <row r="809" spans="1:16">
      <c r="A809" s="88" t="str">
        <f>IF('1. Datos de los empleados'!A810="","",'1. Datos de los empleados'!A810)</f>
        <v/>
      </c>
      <c r="B809" s="89" t="str">
        <f>IF('1. Datos de los empleados'!A810="","",'1. Datos de los empleados'!B810)</f>
        <v/>
      </c>
      <c r="C809" s="89" t="str">
        <f>IF('1. Datos de los empleados'!A810="","",'1. Datos de los empleados'!C810)</f>
        <v/>
      </c>
      <c r="D809" s="89" t="str">
        <f>IF('1. Datos de los empleados'!A810="","",'1. Datos de los empleados'!D810)</f>
        <v/>
      </c>
      <c r="E809" s="89" t="str">
        <f>IF('1. Datos de los empleados'!A810="","",'1. Datos de los empleados'!E810)</f>
        <v/>
      </c>
      <c r="F809" s="12" t="str">
        <f>IF('1. Datos de los empleados'!A810="","",'1. Datos de los empleados'!J810+'1. Datos de los empleados'!N810)</f>
        <v/>
      </c>
      <c r="G809" s="12" t="str">
        <f>IF('1. Datos de los empleados'!E810="","",'1. Datos de los empleados'!R810)</f>
        <v/>
      </c>
      <c r="H809" s="13" t="str">
        <f>IF(A809="","",'1. Datos de los empleados'!T810-VLOOKUP(C809,Tbl2_CalculationTool[],3,FALSE))</f>
        <v/>
      </c>
      <c r="I809" s="78" t="str">
        <f>IF(A809="","",('1. Datos de los empleados'!T810-VLOOKUP(C809,Tbl2_CalculationTool[],3,FALSE))/VLOOKUP(C809,Tbl2_CalculationTool[],3,FALSE))</f>
        <v/>
      </c>
      <c r="J809" s="17"/>
      <c r="K809" s="17"/>
      <c r="L809" s="17"/>
      <c r="M809" s="17"/>
      <c r="N809" s="17"/>
      <c r="O809" s="17"/>
      <c r="P809" s="17"/>
    </row>
    <row r="810" spans="1:16">
      <c r="A810" s="88" t="str">
        <f>IF('1. Datos de los empleados'!A811="","",'1. Datos de los empleados'!A811)</f>
        <v/>
      </c>
      <c r="B810" s="89" t="str">
        <f>IF('1. Datos de los empleados'!A811="","",'1. Datos de los empleados'!B811)</f>
        <v/>
      </c>
      <c r="C810" s="89" t="str">
        <f>IF('1. Datos de los empleados'!A811="","",'1. Datos de los empleados'!C811)</f>
        <v/>
      </c>
      <c r="D810" s="89" t="str">
        <f>IF('1. Datos de los empleados'!A811="","",'1. Datos de los empleados'!D811)</f>
        <v/>
      </c>
      <c r="E810" s="89" t="str">
        <f>IF('1. Datos de los empleados'!A811="","",'1. Datos de los empleados'!E811)</f>
        <v/>
      </c>
      <c r="F810" s="12" t="str">
        <f>IF('1. Datos de los empleados'!A811="","",'1. Datos de los empleados'!J811+'1. Datos de los empleados'!N811)</f>
        <v/>
      </c>
      <c r="G810" s="12" t="str">
        <f>IF('1. Datos de los empleados'!E811="","",'1. Datos de los empleados'!R811)</f>
        <v/>
      </c>
      <c r="H810" s="13" t="str">
        <f>IF(A810="","",'1. Datos de los empleados'!T811-VLOOKUP(C810,Tbl2_CalculationTool[],3,FALSE))</f>
        <v/>
      </c>
      <c r="I810" s="78" t="str">
        <f>IF(A810="","",('1. Datos de los empleados'!T811-VLOOKUP(C810,Tbl2_CalculationTool[],3,FALSE))/VLOOKUP(C810,Tbl2_CalculationTool[],3,FALSE))</f>
        <v/>
      </c>
      <c r="J810" s="17"/>
      <c r="K810" s="17"/>
      <c r="L810" s="17"/>
      <c r="M810" s="17"/>
      <c r="N810" s="17"/>
      <c r="O810" s="17"/>
      <c r="P810" s="17"/>
    </row>
    <row r="811" spans="1:16">
      <c r="A811" s="88" t="str">
        <f>IF('1. Datos de los empleados'!A812="","",'1. Datos de los empleados'!A812)</f>
        <v/>
      </c>
      <c r="B811" s="89" t="str">
        <f>IF('1. Datos de los empleados'!A812="","",'1. Datos de los empleados'!B812)</f>
        <v/>
      </c>
      <c r="C811" s="89" t="str">
        <f>IF('1. Datos de los empleados'!A812="","",'1. Datos de los empleados'!C812)</f>
        <v/>
      </c>
      <c r="D811" s="89" t="str">
        <f>IF('1. Datos de los empleados'!A812="","",'1. Datos de los empleados'!D812)</f>
        <v/>
      </c>
      <c r="E811" s="89" t="str">
        <f>IF('1. Datos de los empleados'!A812="","",'1. Datos de los empleados'!E812)</f>
        <v/>
      </c>
      <c r="F811" s="12" t="str">
        <f>IF('1. Datos de los empleados'!A812="","",'1. Datos de los empleados'!J812+'1. Datos de los empleados'!N812)</f>
        <v/>
      </c>
      <c r="G811" s="12" t="str">
        <f>IF('1. Datos de los empleados'!E812="","",'1. Datos de los empleados'!R812)</f>
        <v/>
      </c>
      <c r="H811" s="13" t="str">
        <f>IF(A811="","",'1. Datos de los empleados'!T812-VLOOKUP(C811,Tbl2_CalculationTool[],3,FALSE))</f>
        <v/>
      </c>
      <c r="I811" s="78" t="str">
        <f>IF(A811="","",('1. Datos de los empleados'!T812-VLOOKUP(C811,Tbl2_CalculationTool[],3,FALSE))/VLOOKUP(C811,Tbl2_CalculationTool[],3,FALSE))</f>
        <v/>
      </c>
      <c r="J811" s="17"/>
      <c r="K811" s="17"/>
      <c r="L811" s="17"/>
      <c r="M811" s="17"/>
      <c r="N811" s="17"/>
      <c r="O811" s="17"/>
      <c r="P811" s="17"/>
    </row>
    <row r="812" spans="1:16">
      <c r="A812" s="88" t="str">
        <f>IF('1. Datos de los empleados'!A813="","",'1. Datos de los empleados'!A813)</f>
        <v/>
      </c>
      <c r="B812" s="89" t="str">
        <f>IF('1. Datos de los empleados'!A813="","",'1. Datos de los empleados'!B813)</f>
        <v/>
      </c>
      <c r="C812" s="89" t="str">
        <f>IF('1. Datos de los empleados'!A813="","",'1. Datos de los empleados'!C813)</f>
        <v/>
      </c>
      <c r="D812" s="89" t="str">
        <f>IF('1. Datos de los empleados'!A813="","",'1. Datos de los empleados'!D813)</f>
        <v/>
      </c>
      <c r="E812" s="89" t="str">
        <f>IF('1. Datos de los empleados'!A813="","",'1. Datos de los empleados'!E813)</f>
        <v/>
      </c>
      <c r="F812" s="12" t="str">
        <f>IF('1. Datos de los empleados'!A813="","",'1. Datos de los empleados'!J813+'1. Datos de los empleados'!N813)</f>
        <v/>
      </c>
      <c r="G812" s="12" t="str">
        <f>IF('1. Datos de los empleados'!E813="","",'1. Datos de los empleados'!R813)</f>
        <v/>
      </c>
      <c r="H812" s="13" t="str">
        <f>IF(A812="","",'1. Datos de los empleados'!T813-VLOOKUP(C812,Tbl2_CalculationTool[],3,FALSE))</f>
        <v/>
      </c>
      <c r="I812" s="78" t="str">
        <f>IF(A812="","",('1. Datos de los empleados'!T813-VLOOKUP(C812,Tbl2_CalculationTool[],3,FALSE))/VLOOKUP(C812,Tbl2_CalculationTool[],3,FALSE))</f>
        <v/>
      </c>
      <c r="J812" s="17"/>
      <c r="K812" s="17"/>
      <c r="L812" s="17"/>
      <c r="M812" s="17"/>
      <c r="N812" s="17"/>
      <c r="O812" s="17"/>
      <c r="P812" s="17"/>
    </row>
    <row r="813" spans="1:16">
      <c r="A813" s="88" t="str">
        <f>IF('1. Datos de los empleados'!A814="","",'1. Datos de los empleados'!A814)</f>
        <v/>
      </c>
      <c r="B813" s="89" t="str">
        <f>IF('1. Datos de los empleados'!A814="","",'1. Datos de los empleados'!B814)</f>
        <v/>
      </c>
      <c r="C813" s="89" t="str">
        <f>IF('1. Datos de los empleados'!A814="","",'1. Datos de los empleados'!C814)</f>
        <v/>
      </c>
      <c r="D813" s="89" t="str">
        <f>IF('1. Datos de los empleados'!A814="","",'1. Datos de los empleados'!D814)</f>
        <v/>
      </c>
      <c r="E813" s="89" t="str">
        <f>IF('1. Datos de los empleados'!A814="","",'1. Datos de los empleados'!E814)</f>
        <v/>
      </c>
      <c r="F813" s="12" t="str">
        <f>IF('1. Datos de los empleados'!A814="","",'1. Datos de los empleados'!J814+'1. Datos de los empleados'!N814)</f>
        <v/>
      </c>
      <c r="G813" s="12" t="str">
        <f>IF('1. Datos de los empleados'!E814="","",'1. Datos de los empleados'!R814)</f>
        <v/>
      </c>
      <c r="H813" s="13" t="str">
        <f>IF(A813="","",'1. Datos de los empleados'!T814-VLOOKUP(C813,Tbl2_CalculationTool[],3,FALSE))</f>
        <v/>
      </c>
      <c r="I813" s="78" t="str">
        <f>IF(A813="","",('1. Datos de los empleados'!T814-VLOOKUP(C813,Tbl2_CalculationTool[],3,FALSE))/VLOOKUP(C813,Tbl2_CalculationTool[],3,FALSE))</f>
        <v/>
      </c>
      <c r="J813" s="17"/>
      <c r="K813" s="17"/>
      <c r="L813" s="17"/>
      <c r="M813" s="17"/>
      <c r="N813" s="17"/>
      <c r="O813" s="17"/>
      <c r="P813" s="17"/>
    </row>
    <row r="814" spans="1:16">
      <c r="A814" s="88" t="str">
        <f>IF('1. Datos de los empleados'!A815="","",'1. Datos de los empleados'!A815)</f>
        <v/>
      </c>
      <c r="B814" s="89" t="str">
        <f>IF('1. Datos de los empleados'!A815="","",'1. Datos de los empleados'!B815)</f>
        <v/>
      </c>
      <c r="C814" s="89" t="str">
        <f>IF('1. Datos de los empleados'!A815="","",'1. Datos de los empleados'!C815)</f>
        <v/>
      </c>
      <c r="D814" s="89" t="str">
        <f>IF('1. Datos de los empleados'!A815="","",'1. Datos de los empleados'!D815)</f>
        <v/>
      </c>
      <c r="E814" s="89" t="str">
        <f>IF('1. Datos de los empleados'!A815="","",'1. Datos de los empleados'!E815)</f>
        <v/>
      </c>
      <c r="F814" s="12" t="str">
        <f>IF('1. Datos de los empleados'!A815="","",'1. Datos de los empleados'!J815+'1. Datos de los empleados'!N815)</f>
        <v/>
      </c>
      <c r="G814" s="12" t="str">
        <f>IF('1. Datos de los empleados'!E815="","",'1. Datos de los empleados'!R815)</f>
        <v/>
      </c>
      <c r="H814" s="13" t="str">
        <f>IF(A814="","",'1. Datos de los empleados'!T815-VLOOKUP(C814,Tbl2_CalculationTool[],3,FALSE))</f>
        <v/>
      </c>
      <c r="I814" s="78" t="str">
        <f>IF(A814="","",('1. Datos de los empleados'!T815-VLOOKUP(C814,Tbl2_CalculationTool[],3,FALSE))/VLOOKUP(C814,Tbl2_CalculationTool[],3,FALSE))</f>
        <v/>
      </c>
      <c r="J814" s="17"/>
      <c r="K814" s="17"/>
      <c r="L814" s="17"/>
      <c r="M814" s="17"/>
      <c r="N814" s="17"/>
      <c r="O814" s="17"/>
      <c r="P814" s="17"/>
    </row>
    <row r="815" spans="1:16">
      <c r="A815" s="88" t="str">
        <f>IF('1. Datos de los empleados'!A816="","",'1. Datos de los empleados'!A816)</f>
        <v/>
      </c>
      <c r="B815" s="89" t="str">
        <f>IF('1. Datos de los empleados'!A816="","",'1. Datos de los empleados'!B816)</f>
        <v/>
      </c>
      <c r="C815" s="89" t="str">
        <f>IF('1. Datos de los empleados'!A816="","",'1. Datos de los empleados'!C816)</f>
        <v/>
      </c>
      <c r="D815" s="89" t="str">
        <f>IF('1. Datos de los empleados'!A816="","",'1. Datos de los empleados'!D816)</f>
        <v/>
      </c>
      <c r="E815" s="89" t="str">
        <f>IF('1. Datos de los empleados'!A816="","",'1. Datos de los empleados'!E816)</f>
        <v/>
      </c>
      <c r="F815" s="12" t="str">
        <f>IF('1. Datos de los empleados'!A816="","",'1. Datos de los empleados'!J816+'1. Datos de los empleados'!N816)</f>
        <v/>
      </c>
      <c r="G815" s="12" t="str">
        <f>IF('1. Datos de los empleados'!E816="","",'1. Datos de los empleados'!R816)</f>
        <v/>
      </c>
      <c r="H815" s="13" t="str">
        <f>IF(A815="","",'1. Datos de los empleados'!T816-VLOOKUP(C815,Tbl2_CalculationTool[],3,FALSE))</f>
        <v/>
      </c>
      <c r="I815" s="78" t="str">
        <f>IF(A815="","",('1. Datos de los empleados'!T816-VLOOKUP(C815,Tbl2_CalculationTool[],3,FALSE))/VLOOKUP(C815,Tbl2_CalculationTool[],3,FALSE))</f>
        <v/>
      </c>
      <c r="J815" s="17"/>
      <c r="K815" s="17"/>
      <c r="L815" s="17"/>
      <c r="M815" s="17"/>
      <c r="N815" s="17"/>
      <c r="O815" s="17"/>
      <c r="P815" s="17"/>
    </row>
    <row r="816" spans="1:16">
      <c r="A816" s="88" t="str">
        <f>IF('1. Datos de los empleados'!A817="","",'1. Datos de los empleados'!A817)</f>
        <v/>
      </c>
      <c r="B816" s="89" t="str">
        <f>IF('1. Datos de los empleados'!A817="","",'1. Datos de los empleados'!B817)</f>
        <v/>
      </c>
      <c r="C816" s="89" t="str">
        <f>IF('1. Datos de los empleados'!A817="","",'1. Datos de los empleados'!C817)</f>
        <v/>
      </c>
      <c r="D816" s="89" t="str">
        <f>IF('1. Datos de los empleados'!A817="","",'1. Datos de los empleados'!D817)</f>
        <v/>
      </c>
      <c r="E816" s="89" t="str">
        <f>IF('1. Datos de los empleados'!A817="","",'1. Datos de los empleados'!E817)</f>
        <v/>
      </c>
      <c r="F816" s="12" t="str">
        <f>IF('1. Datos de los empleados'!A817="","",'1. Datos de los empleados'!J817+'1. Datos de los empleados'!N817)</f>
        <v/>
      </c>
      <c r="G816" s="12" t="str">
        <f>IF('1. Datos de los empleados'!E817="","",'1. Datos de los empleados'!R817)</f>
        <v/>
      </c>
      <c r="H816" s="13" t="str">
        <f>IF(A816="","",'1. Datos de los empleados'!T817-VLOOKUP(C816,Tbl2_CalculationTool[],3,FALSE))</f>
        <v/>
      </c>
      <c r="I816" s="78" t="str">
        <f>IF(A816="","",('1. Datos de los empleados'!T817-VLOOKUP(C816,Tbl2_CalculationTool[],3,FALSE))/VLOOKUP(C816,Tbl2_CalculationTool[],3,FALSE))</f>
        <v/>
      </c>
      <c r="J816" s="17"/>
      <c r="K816" s="17"/>
      <c r="L816" s="17"/>
      <c r="M816" s="17"/>
      <c r="N816" s="17"/>
      <c r="O816" s="17"/>
      <c r="P816" s="17"/>
    </row>
    <row r="817" spans="1:16">
      <c r="A817" s="88" t="str">
        <f>IF('1. Datos de los empleados'!A818="","",'1. Datos de los empleados'!A818)</f>
        <v/>
      </c>
      <c r="B817" s="89" t="str">
        <f>IF('1. Datos de los empleados'!A818="","",'1. Datos de los empleados'!B818)</f>
        <v/>
      </c>
      <c r="C817" s="89" t="str">
        <f>IF('1. Datos de los empleados'!A818="","",'1. Datos de los empleados'!C818)</f>
        <v/>
      </c>
      <c r="D817" s="89" t="str">
        <f>IF('1. Datos de los empleados'!A818="","",'1. Datos de los empleados'!D818)</f>
        <v/>
      </c>
      <c r="E817" s="89" t="str">
        <f>IF('1. Datos de los empleados'!A818="","",'1. Datos de los empleados'!E818)</f>
        <v/>
      </c>
      <c r="F817" s="12" t="str">
        <f>IF('1. Datos de los empleados'!A818="","",'1. Datos de los empleados'!J818+'1. Datos de los empleados'!N818)</f>
        <v/>
      </c>
      <c r="G817" s="12" t="str">
        <f>IF('1. Datos de los empleados'!E818="","",'1. Datos de los empleados'!R818)</f>
        <v/>
      </c>
      <c r="H817" s="13" t="str">
        <f>IF(A817="","",'1. Datos de los empleados'!T818-VLOOKUP(C817,Tbl2_CalculationTool[],3,FALSE))</f>
        <v/>
      </c>
      <c r="I817" s="78" t="str">
        <f>IF(A817="","",('1. Datos de los empleados'!T818-VLOOKUP(C817,Tbl2_CalculationTool[],3,FALSE))/VLOOKUP(C817,Tbl2_CalculationTool[],3,FALSE))</f>
        <v/>
      </c>
      <c r="J817" s="17"/>
      <c r="K817" s="17"/>
      <c r="L817" s="17"/>
      <c r="M817" s="17"/>
      <c r="N817" s="17"/>
      <c r="O817" s="17"/>
      <c r="P817" s="17"/>
    </row>
    <row r="818" spans="1:16">
      <c r="A818" s="88" t="str">
        <f>IF('1. Datos de los empleados'!A819="","",'1. Datos de los empleados'!A819)</f>
        <v/>
      </c>
      <c r="B818" s="89" t="str">
        <f>IF('1. Datos de los empleados'!A819="","",'1. Datos de los empleados'!B819)</f>
        <v/>
      </c>
      <c r="C818" s="89" t="str">
        <f>IF('1. Datos de los empleados'!A819="","",'1. Datos de los empleados'!C819)</f>
        <v/>
      </c>
      <c r="D818" s="89" t="str">
        <f>IF('1. Datos de los empleados'!A819="","",'1. Datos de los empleados'!D819)</f>
        <v/>
      </c>
      <c r="E818" s="89" t="str">
        <f>IF('1. Datos de los empleados'!A819="","",'1. Datos de los empleados'!E819)</f>
        <v/>
      </c>
      <c r="F818" s="12" t="str">
        <f>IF('1. Datos de los empleados'!A819="","",'1. Datos de los empleados'!J819+'1. Datos de los empleados'!N819)</f>
        <v/>
      </c>
      <c r="G818" s="12" t="str">
        <f>IF('1. Datos de los empleados'!E819="","",'1. Datos de los empleados'!R819)</f>
        <v/>
      </c>
      <c r="H818" s="13" t="str">
        <f>IF(A818="","",'1. Datos de los empleados'!T819-VLOOKUP(C818,Tbl2_CalculationTool[],3,FALSE))</f>
        <v/>
      </c>
      <c r="I818" s="78" t="str">
        <f>IF(A818="","",('1. Datos de los empleados'!T819-VLOOKUP(C818,Tbl2_CalculationTool[],3,FALSE))/VLOOKUP(C818,Tbl2_CalculationTool[],3,FALSE))</f>
        <v/>
      </c>
      <c r="J818" s="17"/>
      <c r="K818" s="17"/>
      <c r="L818" s="17"/>
      <c r="M818" s="17"/>
      <c r="N818" s="17"/>
      <c r="O818" s="17"/>
      <c r="P818" s="17"/>
    </row>
    <row r="819" spans="1:16">
      <c r="A819" s="88" t="str">
        <f>IF('1. Datos de los empleados'!A820="","",'1. Datos de los empleados'!A820)</f>
        <v/>
      </c>
      <c r="B819" s="89" t="str">
        <f>IF('1. Datos de los empleados'!A820="","",'1. Datos de los empleados'!B820)</f>
        <v/>
      </c>
      <c r="C819" s="89" t="str">
        <f>IF('1. Datos de los empleados'!A820="","",'1. Datos de los empleados'!C820)</f>
        <v/>
      </c>
      <c r="D819" s="89" t="str">
        <f>IF('1. Datos de los empleados'!A820="","",'1. Datos de los empleados'!D820)</f>
        <v/>
      </c>
      <c r="E819" s="89" t="str">
        <f>IF('1. Datos de los empleados'!A820="","",'1. Datos de los empleados'!E820)</f>
        <v/>
      </c>
      <c r="F819" s="12" t="str">
        <f>IF('1. Datos de los empleados'!A820="","",'1. Datos de los empleados'!J820+'1. Datos de los empleados'!N820)</f>
        <v/>
      </c>
      <c r="G819" s="12" t="str">
        <f>IF('1. Datos de los empleados'!E820="","",'1. Datos de los empleados'!R820)</f>
        <v/>
      </c>
      <c r="H819" s="13" t="str">
        <f>IF(A819="","",'1. Datos de los empleados'!T820-VLOOKUP(C819,Tbl2_CalculationTool[],3,FALSE))</f>
        <v/>
      </c>
      <c r="I819" s="78" t="str">
        <f>IF(A819="","",('1. Datos de los empleados'!T820-VLOOKUP(C819,Tbl2_CalculationTool[],3,FALSE))/VLOOKUP(C819,Tbl2_CalculationTool[],3,FALSE))</f>
        <v/>
      </c>
      <c r="J819" s="17"/>
      <c r="K819" s="17"/>
      <c r="L819" s="17"/>
      <c r="M819" s="17"/>
      <c r="N819" s="17"/>
      <c r="O819" s="17"/>
      <c r="P819" s="17"/>
    </row>
    <row r="820" spans="1:16">
      <c r="A820" s="88" t="str">
        <f>IF('1. Datos de los empleados'!A821="","",'1. Datos de los empleados'!A821)</f>
        <v/>
      </c>
      <c r="B820" s="89" t="str">
        <f>IF('1. Datos de los empleados'!A821="","",'1. Datos de los empleados'!B821)</f>
        <v/>
      </c>
      <c r="C820" s="89" t="str">
        <f>IF('1. Datos de los empleados'!A821="","",'1. Datos de los empleados'!C821)</f>
        <v/>
      </c>
      <c r="D820" s="89" t="str">
        <f>IF('1. Datos de los empleados'!A821="","",'1. Datos de los empleados'!D821)</f>
        <v/>
      </c>
      <c r="E820" s="89" t="str">
        <f>IF('1. Datos de los empleados'!A821="","",'1. Datos de los empleados'!E821)</f>
        <v/>
      </c>
      <c r="F820" s="12" t="str">
        <f>IF('1. Datos de los empleados'!A821="","",'1. Datos de los empleados'!J821+'1. Datos de los empleados'!N821)</f>
        <v/>
      </c>
      <c r="G820" s="12" t="str">
        <f>IF('1. Datos de los empleados'!E821="","",'1. Datos de los empleados'!R821)</f>
        <v/>
      </c>
      <c r="H820" s="13" t="str">
        <f>IF(A820="","",'1. Datos de los empleados'!T821-VLOOKUP(C820,Tbl2_CalculationTool[],3,FALSE))</f>
        <v/>
      </c>
      <c r="I820" s="78" t="str">
        <f>IF(A820="","",('1. Datos de los empleados'!T821-VLOOKUP(C820,Tbl2_CalculationTool[],3,FALSE))/VLOOKUP(C820,Tbl2_CalculationTool[],3,FALSE))</f>
        <v/>
      </c>
      <c r="J820" s="17"/>
      <c r="K820" s="17"/>
      <c r="L820" s="17"/>
      <c r="M820" s="17"/>
      <c r="N820" s="17"/>
      <c r="O820" s="17"/>
      <c r="P820" s="17"/>
    </row>
    <row r="821" spans="1:16">
      <c r="A821" s="88" t="str">
        <f>IF('1. Datos de los empleados'!A822="","",'1. Datos de los empleados'!A822)</f>
        <v/>
      </c>
      <c r="B821" s="89" t="str">
        <f>IF('1. Datos de los empleados'!A822="","",'1. Datos de los empleados'!B822)</f>
        <v/>
      </c>
      <c r="C821" s="89" t="str">
        <f>IF('1. Datos de los empleados'!A822="","",'1. Datos de los empleados'!C822)</f>
        <v/>
      </c>
      <c r="D821" s="89" t="str">
        <f>IF('1. Datos de los empleados'!A822="","",'1. Datos de los empleados'!D822)</f>
        <v/>
      </c>
      <c r="E821" s="89" t="str">
        <f>IF('1. Datos de los empleados'!A822="","",'1. Datos de los empleados'!E822)</f>
        <v/>
      </c>
      <c r="F821" s="12" t="str">
        <f>IF('1. Datos de los empleados'!A822="","",'1. Datos de los empleados'!J822+'1. Datos de los empleados'!N822)</f>
        <v/>
      </c>
      <c r="G821" s="12" t="str">
        <f>IF('1. Datos de los empleados'!E822="","",'1. Datos de los empleados'!R822)</f>
        <v/>
      </c>
      <c r="H821" s="13" t="str">
        <f>IF(A821="","",'1. Datos de los empleados'!T822-VLOOKUP(C821,Tbl2_CalculationTool[],3,FALSE))</f>
        <v/>
      </c>
      <c r="I821" s="78" t="str">
        <f>IF(A821="","",('1. Datos de los empleados'!T822-VLOOKUP(C821,Tbl2_CalculationTool[],3,FALSE))/VLOOKUP(C821,Tbl2_CalculationTool[],3,FALSE))</f>
        <v/>
      </c>
      <c r="J821" s="17"/>
      <c r="K821" s="17"/>
      <c r="L821" s="17"/>
      <c r="M821" s="17"/>
      <c r="N821" s="17"/>
      <c r="O821" s="17"/>
      <c r="P821" s="17"/>
    </row>
    <row r="822" spans="1:16">
      <c r="A822" s="88" t="str">
        <f>IF('1. Datos de los empleados'!A823="","",'1. Datos de los empleados'!A823)</f>
        <v/>
      </c>
      <c r="B822" s="89" t="str">
        <f>IF('1. Datos de los empleados'!A823="","",'1. Datos de los empleados'!B823)</f>
        <v/>
      </c>
      <c r="C822" s="89" t="str">
        <f>IF('1. Datos de los empleados'!A823="","",'1. Datos de los empleados'!C823)</f>
        <v/>
      </c>
      <c r="D822" s="89" t="str">
        <f>IF('1. Datos de los empleados'!A823="","",'1. Datos de los empleados'!D823)</f>
        <v/>
      </c>
      <c r="E822" s="89" t="str">
        <f>IF('1. Datos de los empleados'!A823="","",'1. Datos de los empleados'!E823)</f>
        <v/>
      </c>
      <c r="F822" s="12" t="str">
        <f>IF('1. Datos de los empleados'!A823="","",'1. Datos de los empleados'!J823+'1. Datos de los empleados'!N823)</f>
        <v/>
      </c>
      <c r="G822" s="12" t="str">
        <f>IF('1. Datos de los empleados'!E823="","",'1. Datos de los empleados'!R823)</f>
        <v/>
      </c>
      <c r="H822" s="13" t="str">
        <f>IF(A822="","",'1. Datos de los empleados'!T823-VLOOKUP(C822,Tbl2_CalculationTool[],3,FALSE))</f>
        <v/>
      </c>
      <c r="I822" s="78" t="str">
        <f>IF(A822="","",('1. Datos de los empleados'!T823-VLOOKUP(C822,Tbl2_CalculationTool[],3,FALSE))/VLOOKUP(C822,Tbl2_CalculationTool[],3,FALSE))</f>
        <v/>
      </c>
      <c r="J822" s="17"/>
      <c r="K822" s="17"/>
      <c r="L822" s="17"/>
      <c r="M822" s="17"/>
      <c r="N822" s="17"/>
      <c r="O822" s="17"/>
      <c r="P822" s="17"/>
    </row>
    <row r="823" spans="1:16">
      <c r="A823" s="88" t="str">
        <f>IF('1. Datos de los empleados'!A824="","",'1. Datos de los empleados'!A824)</f>
        <v/>
      </c>
      <c r="B823" s="89" t="str">
        <f>IF('1. Datos de los empleados'!A824="","",'1. Datos de los empleados'!B824)</f>
        <v/>
      </c>
      <c r="C823" s="89" t="str">
        <f>IF('1. Datos de los empleados'!A824="","",'1. Datos de los empleados'!C824)</f>
        <v/>
      </c>
      <c r="D823" s="89" t="str">
        <f>IF('1. Datos de los empleados'!A824="","",'1. Datos de los empleados'!D824)</f>
        <v/>
      </c>
      <c r="E823" s="89" t="str">
        <f>IF('1. Datos de los empleados'!A824="","",'1. Datos de los empleados'!E824)</f>
        <v/>
      </c>
      <c r="F823" s="12" t="str">
        <f>IF('1. Datos de los empleados'!A824="","",'1. Datos de los empleados'!J824+'1. Datos de los empleados'!N824)</f>
        <v/>
      </c>
      <c r="G823" s="12" t="str">
        <f>IF('1. Datos de los empleados'!E824="","",'1. Datos de los empleados'!R824)</f>
        <v/>
      </c>
      <c r="H823" s="13" t="str">
        <f>IF(A823="","",'1. Datos de los empleados'!T824-VLOOKUP(C823,Tbl2_CalculationTool[],3,FALSE))</f>
        <v/>
      </c>
      <c r="I823" s="78" t="str">
        <f>IF(A823="","",('1. Datos de los empleados'!T824-VLOOKUP(C823,Tbl2_CalculationTool[],3,FALSE))/VLOOKUP(C823,Tbl2_CalculationTool[],3,FALSE))</f>
        <v/>
      </c>
      <c r="J823" s="17"/>
      <c r="K823" s="17"/>
      <c r="L823" s="17"/>
      <c r="M823" s="17"/>
      <c r="N823" s="17"/>
      <c r="O823" s="17"/>
      <c r="P823" s="17"/>
    </row>
    <row r="824" spans="1:16">
      <c r="A824" s="88" t="str">
        <f>IF('1. Datos de los empleados'!A825="","",'1. Datos de los empleados'!A825)</f>
        <v/>
      </c>
      <c r="B824" s="89" t="str">
        <f>IF('1. Datos de los empleados'!A825="","",'1. Datos de los empleados'!B825)</f>
        <v/>
      </c>
      <c r="C824" s="89" t="str">
        <f>IF('1. Datos de los empleados'!A825="","",'1. Datos de los empleados'!C825)</f>
        <v/>
      </c>
      <c r="D824" s="89" t="str">
        <f>IF('1. Datos de los empleados'!A825="","",'1. Datos de los empleados'!D825)</f>
        <v/>
      </c>
      <c r="E824" s="89" t="str">
        <f>IF('1. Datos de los empleados'!A825="","",'1. Datos de los empleados'!E825)</f>
        <v/>
      </c>
      <c r="F824" s="12" t="str">
        <f>IF('1. Datos de los empleados'!A825="","",'1. Datos de los empleados'!J825+'1. Datos de los empleados'!N825)</f>
        <v/>
      </c>
      <c r="G824" s="12" t="str">
        <f>IF('1. Datos de los empleados'!E825="","",'1. Datos de los empleados'!R825)</f>
        <v/>
      </c>
      <c r="H824" s="13" t="str">
        <f>IF(A824="","",'1. Datos de los empleados'!T825-VLOOKUP(C824,Tbl2_CalculationTool[],3,FALSE))</f>
        <v/>
      </c>
      <c r="I824" s="78" t="str">
        <f>IF(A824="","",('1. Datos de los empleados'!T825-VLOOKUP(C824,Tbl2_CalculationTool[],3,FALSE))/VLOOKUP(C824,Tbl2_CalculationTool[],3,FALSE))</f>
        <v/>
      </c>
      <c r="J824" s="17"/>
      <c r="K824" s="17"/>
      <c r="L824" s="17"/>
      <c r="M824" s="17"/>
      <c r="N824" s="17"/>
      <c r="O824" s="17"/>
      <c r="P824" s="17"/>
    </row>
    <row r="825" spans="1:16">
      <c r="A825" s="88" t="str">
        <f>IF('1. Datos de los empleados'!A826="","",'1. Datos de los empleados'!A826)</f>
        <v/>
      </c>
      <c r="B825" s="89" t="str">
        <f>IF('1. Datos de los empleados'!A826="","",'1. Datos de los empleados'!B826)</f>
        <v/>
      </c>
      <c r="C825" s="89" t="str">
        <f>IF('1. Datos de los empleados'!A826="","",'1. Datos de los empleados'!C826)</f>
        <v/>
      </c>
      <c r="D825" s="89" t="str">
        <f>IF('1. Datos de los empleados'!A826="","",'1. Datos de los empleados'!D826)</f>
        <v/>
      </c>
      <c r="E825" s="89" t="str">
        <f>IF('1. Datos de los empleados'!A826="","",'1. Datos de los empleados'!E826)</f>
        <v/>
      </c>
      <c r="F825" s="12" t="str">
        <f>IF('1. Datos de los empleados'!A826="","",'1. Datos de los empleados'!J826+'1. Datos de los empleados'!N826)</f>
        <v/>
      </c>
      <c r="G825" s="12" t="str">
        <f>IF('1. Datos de los empleados'!E826="","",'1. Datos de los empleados'!R826)</f>
        <v/>
      </c>
      <c r="H825" s="13" t="str">
        <f>IF(A825="","",'1. Datos de los empleados'!T826-VLOOKUP(C825,Tbl2_CalculationTool[],3,FALSE))</f>
        <v/>
      </c>
      <c r="I825" s="78" t="str">
        <f>IF(A825="","",('1. Datos de los empleados'!T826-VLOOKUP(C825,Tbl2_CalculationTool[],3,FALSE))/VLOOKUP(C825,Tbl2_CalculationTool[],3,FALSE))</f>
        <v/>
      </c>
      <c r="J825" s="17"/>
      <c r="K825" s="17"/>
      <c r="L825" s="17"/>
      <c r="M825" s="17"/>
      <c r="N825" s="17"/>
      <c r="O825" s="17"/>
      <c r="P825" s="17"/>
    </row>
    <row r="826" spans="1:16">
      <c r="A826" s="88" t="str">
        <f>IF('1. Datos de los empleados'!A827="","",'1. Datos de los empleados'!A827)</f>
        <v/>
      </c>
      <c r="B826" s="89" t="str">
        <f>IF('1. Datos de los empleados'!A827="","",'1. Datos de los empleados'!B827)</f>
        <v/>
      </c>
      <c r="C826" s="89" t="str">
        <f>IF('1. Datos de los empleados'!A827="","",'1. Datos de los empleados'!C827)</f>
        <v/>
      </c>
      <c r="D826" s="89" t="str">
        <f>IF('1. Datos de los empleados'!A827="","",'1. Datos de los empleados'!D827)</f>
        <v/>
      </c>
      <c r="E826" s="89" t="str">
        <f>IF('1. Datos de los empleados'!A827="","",'1. Datos de los empleados'!E827)</f>
        <v/>
      </c>
      <c r="F826" s="12" t="str">
        <f>IF('1. Datos de los empleados'!A827="","",'1. Datos de los empleados'!J827+'1. Datos de los empleados'!N827)</f>
        <v/>
      </c>
      <c r="G826" s="12" t="str">
        <f>IF('1. Datos de los empleados'!E827="","",'1. Datos de los empleados'!R827)</f>
        <v/>
      </c>
      <c r="H826" s="13" t="str">
        <f>IF(A826="","",'1. Datos de los empleados'!T827-VLOOKUP(C826,Tbl2_CalculationTool[],3,FALSE))</f>
        <v/>
      </c>
      <c r="I826" s="78" t="str">
        <f>IF(A826="","",('1. Datos de los empleados'!T827-VLOOKUP(C826,Tbl2_CalculationTool[],3,FALSE))/VLOOKUP(C826,Tbl2_CalculationTool[],3,FALSE))</f>
        <v/>
      </c>
      <c r="J826" s="17"/>
      <c r="K826" s="17"/>
      <c r="L826" s="17"/>
      <c r="M826" s="17"/>
      <c r="N826" s="17"/>
      <c r="O826" s="17"/>
      <c r="P826" s="17"/>
    </row>
    <row r="827" spans="1:16">
      <c r="A827" s="88" t="str">
        <f>IF('1. Datos de los empleados'!A828="","",'1. Datos de los empleados'!A828)</f>
        <v/>
      </c>
      <c r="B827" s="89" t="str">
        <f>IF('1. Datos de los empleados'!A828="","",'1. Datos de los empleados'!B828)</f>
        <v/>
      </c>
      <c r="C827" s="89" t="str">
        <f>IF('1. Datos de los empleados'!A828="","",'1. Datos de los empleados'!C828)</f>
        <v/>
      </c>
      <c r="D827" s="89" t="str">
        <f>IF('1. Datos de los empleados'!A828="","",'1. Datos de los empleados'!D828)</f>
        <v/>
      </c>
      <c r="E827" s="89" t="str">
        <f>IF('1. Datos de los empleados'!A828="","",'1. Datos de los empleados'!E828)</f>
        <v/>
      </c>
      <c r="F827" s="12" t="str">
        <f>IF('1. Datos de los empleados'!A828="","",'1. Datos de los empleados'!J828+'1. Datos de los empleados'!N828)</f>
        <v/>
      </c>
      <c r="G827" s="12" t="str">
        <f>IF('1. Datos de los empleados'!E828="","",'1. Datos de los empleados'!R828)</f>
        <v/>
      </c>
      <c r="H827" s="13" t="str">
        <f>IF(A827="","",'1. Datos de los empleados'!T828-VLOOKUP(C827,Tbl2_CalculationTool[],3,FALSE))</f>
        <v/>
      </c>
      <c r="I827" s="78" t="str">
        <f>IF(A827="","",('1. Datos de los empleados'!T828-VLOOKUP(C827,Tbl2_CalculationTool[],3,FALSE))/VLOOKUP(C827,Tbl2_CalculationTool[],3,FALSE))</f>
        <v/>
      </c>
      <c r="J827" s="17"/>
      <c r="K827" s="17"/>
      <c r="L827" s="17"/>
      <c r="M827" s="17"/>
      <c r="N827" s="17"/>
      <c r="O827" s="17"/>
      <c r="P827" s="17"/>
    </row>
    <row r="828" spans="1:16">
      <c r="A828" s="88" t="str">
        <f>IF('1. Datos de los empleados'!A829="","",'1. Datos de los empleados'!A829)</f>
        <v/>
      </c>
      <c r="B828" s="89" t="str">
        <f>IF('1. Datos de los empleados'!A829="","",'1. Datos de los empleados'!B829)</f>
        <v/>
      </c>
      <c r="C828" s="89" t="str">
        <f>IF('1. Datos de los empleados'!A829="","",'1. Datos de los empleados'!C829)</f>
        <v/>
      </c>
      <c r="D828" s="89" t="str">
        <f>IF('1. Datos de los empleados'!A829="","",'1. Datos de los empleados'!D829)</f>
        <v/>
      </c>
      <c r="E828" s="89" t="str">
        <f>IF('1. Datos de los empleados'!A829="","",'1. Datos de los empleados'!E829)</f>
        <v/>
      </c>
      <c r="F828" s="12" t="str">
        <f>IF('1. Datos de los empleados'!A829="","",'1. Datos de los empleados'!J829+'1. Datos de los empleados'!N829)</f>
        <v/>
      </c>
      <c r="G828" s="12" t="str">
        <f>IF('1. Datos de los empleados'!E829="","",'1. Datos de los empleados'!R829)</f>
        <v/>
      </c>
      <c r="H828" s="13" t="str">
        <f>IF(A828="","",'1. Datos de los empleados'!T829-VLOOKUP(C828,Tbl2_CalculationTool[],3,FALSE))</f>
        <v/>
      </c>
      <c r="I828" s="78" t="str">
        <f>IF(A828="","",('1. Datos de los empleados'!T829-VLOOKUP(C828,Tbl2_CalculationTool[],3,FALSE))/VLOOKUP(C828,Tbl2_CalculationTool[],3,FALSE))</f>
        <v/>
      </c>
      <c r="J828" s="17"/>
      <c r="K828" s="17"/>
      <c r="L828" s="17"/>
      <c r="M828" s="17"/>
      <c r="N828" s="17"/>
      <c r="O828" s="17"/>
      <c r="P828" s="17"/>
    </row>
    <row r="829" spans="1:16">
      <c r="A829" s="88" t="str">
        <f>IF('1. Datos de los empleados'!A830="","",'1. Datos de los empleados'!A830)</f>
        <v/>
      </c>
      <c r="B829" s="89" t="str">
        <f>IF('1. Datos de los empleados'!A830="","",'1. Datos de los empleados'!B830)</f>
        <v/>
      </c>
      <c r="C829" s="89" t="str">
        <f>IF('1. Datos de los empleados'!A830="","",'1. Datos de los empleados'!C830)</f>
        <v/>
      </c>
      <c r="D829" s="89" t="str">
        <f>IF('1. Datos de los empleados'!A830="","",'1. Datos de los empleados'!D830)</f>
        <v/>
      </c>
      <c r="E829" s="89" t="str">
        <f>IF('1. Datos de los empleados'!A830="","",'1. Datos de los empleados'!E830)</f>
        <v/>
      </c>
      <c r="F829" s="12" t="str">
        <f>IF('1. Datos de los empleados'!A830="","",'1. Datos de los empleados'!J830+'1. Datos de los empleados'!N830)</f>
        <v/>
      </c>
      <c r="G829" s="12" t="str">
        <f>IF('1. Datos de los empleados'!E830="","",'1. Datos de los empleados'!R830)</f>
        <v/>
      </c>
      <c r="H829" s="13" t="str">
        <f>IF(A829="","",'1. Datos de los empleados'!T830-VLOOKUP(C829,Tbl2_CalculationTool[],3,FALSE))</f>
        <v/>
      </c>
      <c r="I829" s="78" t="str">
        <f>IF(A829="","",('1. Datos de los empleados'!T830-VLOOKUP(C829,Tbl2_CalculationTool[],3,FALSE))/VLOOKUP(C829,Tbl2_CalculationTool[],3,FALSE))</f>
        <v/>
      </c>
      <c r="J829" s="17"/>
      <c r="K829" s="17"/>
      <c r="L829" s="17"/>
      <c r="M829" s="17"/>
      <c r="N829" s="17"/>
      <c r="O829" s="17"/>
      <c r="P829" s="17"/>
    </row>
    <row r="830" spans="1:16">
      <c r="A830" s="88" t="str">
        <f>IF('1. Datos de los empleados'!A831="","",'1. Datos de los empleados'!A831)</f>
        <v/>
      </c>
      <c r="B830" s="89" t="str">
        <f>IF('1. Datos de los empleados'!A831="","",'1. Datos de los empleados'!B831)</f>
        <v/>
      </c>
      <c r="C830" s="89" t="str">
        <f>IF('1. Datos de los empleados'!A831="","",'1. Datos de los empleados'!C831)</f>
        <v/>
      </c>
      <c r="D830" s="89" t="str">
        <f>IF('1. Datos de los empleados'!A831="","",'1. Datos de los empleados'!D831)</f>
        <v/>
      </c>
      <c r="E830" s="89" t="str">
        <f>IF('1. Datos de los empleados'!A831="","",'1. Datos de los empleados'!E831)</f>
        <v/>
      </c>
      <c r="F830" s="12" t="str">
        <f>IF('1. Datos de los empleados'!A831="","",'1. Datos de los empleados'!J831+'1. Datos de los empleados'!N831)</f>
        <v/>
      </c>
      <c r="G830" s="12" t="str">
        <f>IF('1. Datos de los empleados'!E831="","",'1. Datos de los empleados'!R831)</f>
        <v/>
      </c>
      <c r="H830" s="13" t="str">
        <f>IF(A830="","",'1. Datos de los empleados'!T831-VLOOKUP(C830,Tbl2_CalculationTool[],3,FALSE))</f>
        <v/>
      </c>
      <c r="I830" s="78" t="str">
        <f>IF(A830="","",('1. Datos de los empleados'!T831-VLOOKUP(C830,Tbl2_CalculationTool[],3,FALSE))/VLOOKUP(C830,Tbl2_CalculationTool[],3,FALSE))</f>
        <v/>
      </c>
      <c r="J830" s="17"/>
      <c r="K830" s="17"/>
      <c r="L830" s="17"/>
      <c r="M830" s="17"/>
      <c r="N830" s="17"/>
      <c r="O830" s="17"/>
      <c r="P830" s="17"/>
    </row>
    <row r="831" spans="1:16">
      <c r="A831" s="88" t="str">
        <f>IF('1. Datos de los empleados'!A832="","",'1. Datos de los empleados'!A832)</f>
        <v/>
      </c>
      <c r="B831" s="89" t="str">
        <f>IF('1. Datos de los empleados'!A832="","",'1. Datos de los empleados'!B832)</f>
        <v/>
      </c>
      <c r="C831" s="89" t="str">
        <f>IF('1. Datos de los empleados'!A832="","",'1. Datos de los empleados'!C832)</f>
        <v/>
      </c>
      <c r="D831" s="89" t="str">
        <f>IF('1. Datos de los empleados'!A832="","",'1. Datos de los empleados'!D832)</f>
        <v/>
      </c>
      <c r="E831" s="89" t="str">
        <f>IF('1. Datos de los empleados'!A832="","",'1. Datos de los empleados'!E832)</f>
        <v/>
      </c>
      <c r="F831" s="12" t="str">
        <f>IF('1. Datos de los empleados'!A832="","",'1. Datos de los empleados'!J832+'1. Datos de los empleados'!N832)</f>
        <v/>
      </c>
      <c r="G831" s="12" t="str">
        <f>IF('1. Datos de los empleados'!E832="","",'1. Datos de los empleados'!R832)</f>
        <v/>
      </c>
      <c r="H831" s="13" t="str">
        <f>IF(A831="","",'1. Datos de los empleados'!T832-VLOOKUP(C831,Tbl2_CalculationTool[],3,FALSE))</f>
        <v/>
      </c>
      <c r="I831" s="78" t="str">
        <f>IF(A831="","",('1. Datos de los empleados'!T832-VLOOKUP(C831,Tbl2_CalculationTool[],3,FALSE))/VLOOKUP(C831,Tbl2_CalculationTool[],3,FALSE))</f>
        <v/>
      </c>
      <c r="J831" s="17"/>
      <c r="K831" s="17"/>
      <c r="L831" s="17"/>
      <c r="M831" s="17"/>
      <c r="N831" s="17"/>
      <c r="O831" s="17"/>
      <c r="P831" s="17"/>
    </row>
    <row r="832" spans="1:16">
      <c r="A832" s="88" t="str">
        <f>IF('1. Datos de los empleados'!A833="","",'1. Datos de los empleados'!A833)</f>
        <v/>
      </c>
      <c r="B832" s="89" t="str">
        <f>IF('1. Datos de los empleados'!A833="","",'1. Datos de los empleados'!B833)</f>
        <v/>
      </c>
      <c r="C832" s="89" t="str">
        <f>IF('1. Datos de los empleados'!A833="","",'1. Datos de los empleados'!C833)</f>
        <v/>
      </c>
      <c r="D832" s="89" t="str">
        <f>IF('1. Datos de los empleados'!A833="","",'1. Datos de los empleados'!D833)</f>
        <v/>
      </c>
      <c r="E832" s="89" t="str">
        <f>IF('1. Datos de los empleados'!A833="","",'1. Datos de los empleados'!E833)</f>
        <v/>
      </c>
      <c r="F832" s="12" t="str">
        <f>IF('1. Datos de los empleados'!A833="","",'1. Datos de los empleados'!J833+'1. Datos de los empleados'!N833)</f>
        <v/>
      </c>
      <c r="G832" s="12" t="str">
        <f>IF('1. Datos de los empleados'!E833="","",'1. Datos de los empleados'!R833)</f>
        <v/>
      </c>
      <c r="H832" s="13" t="str">
        <f>IF(A832="","",'1. Datos de los empleados'!T833-VLOOKUP(C832,Tbl2_CalculationTool[],3,FALSE))</f>
        <v/>
      </c>
      <c r="I832" s="78" t="str">
        <f>IF(A832="","",('1. Datos de los empleados'!T833-VLOOKUP(C832,Tbl2_CalculationTool[],3,FALSE))/VLOOKUP(C832,Tbl2_CalculationTool[],3,FALSE))</f>
        <v/>
      </c>
      <c r="J832" s="17"/>
      <c r="K832" s="17"/>
      <c r="L832" s="17"/>
      <c r="M832" s="17"/>
      <c r="N832" s="17"/>
      <c r="O832" s="17"/>
      <c r="P832" s="17"/>
    </row>
    <row r="833" spans="1:16">
      <c r="A833" s="88" t="str">
        <f>IF('1. Datos de los empleados'!A834="","",'1. Datos de los empleados'!A834)</f>
        <v/>
      </c>
      <c r="B833" s="89" t="str">
        <f>IF('1. Datos de los empleados'!A834="","",'1. Datos de los empleados'!B834)</f>
        <v/>
      </c>
      <c r="C833" s="89" t="str">
        <f>IF('1. Datos de los empleados'!A834="","",'1. Datos de los empleados'!C834)</f>
        <v/>
      </c>
      <c r="D833" s="89" t="str">
        <f>IF('1. Datos de los empleados'!A834="","",'1. Datos de los empleados'!D834)</f>
        <v/>
      </c>
      <c r="E833" s="89" t="str">
        <f>IF('1. Datos de los empleados'!A834="","",'1. Datos de los empleados'!E834)</f>
        <v/>
      </c>
      <c r="F833" s="12" t="str">
        <f>IF('1. Datos de los empleados'!A834="","",'1. Datos de los empleados'!J834+'1. Datos de los empleados'!N834)</f>
        <v/>
      </c>
      <c r="G833" s="12" t="str">
        <f>IF('1. Datos de los empleados'!E834="","",'1. Datos de los empleados'!R834)</f>
        <v/>
      </c>
      <c r="H833" s="13" t="str">
        <f>IF(A833="","",'1. Datos de los empleados'!T834-VLOOKUP(C833,Tbl2_CalculationTool[],3,FALSE))</f>
        <v/>
      </c>
      <c r="I833" s="78" t="str">
        <f>IF(A833="","",('1. Datos de los empleados'!T834-VLOOKUP(C833,Tbl2_CalculationTool[],3,FALSE))/VLOOKUP(C833,Tbl2_CalculationTool[],3,FALSE))</f>
        <v/>
      </c>
      <c r="J833" s="17"/>
      <c r="K833" s="17"/>
      <c r="L833" s="17"/>
      <c r="M833" s="17"/>
      <c r="N833" s="17"/>
      <c r="O833" s="17"/>
      <c r="P833" s="17"/>
    </row>
    <row r="834" spans="1:16">
      <c r="A834" s="88" t="str">
        <f>IF('1. Datos de los empleados'!A835="","",'1. Datos de los empleados'!A835)</f>
        <v/>
      </c>
      <c r="B834" s="89" t="str">
        <f>IF('1. Datos de los empleados'!A835="","",'1. Datos de los empleados'!B835)</f>
        <v/>
      </c>
      <c r="C834" s="89" t="str">
        <f>IF('1. Datos de los empleados'!A835="","",'1. Datos de los empleados'!C835)</f>
        <v/>
      </c>
      <c r="D834" s="89" t="str">
        <f>IF('1. Datos de los empleados'!A835="","",'1. Datos de los empleados'!D835)</f>
        <v/>
      </c>
      <c r="E834" s="89" t="str">
        <f>IF('1. Datos de los empleados'!A835="","",'1. Datos de los empleados'!E835)</f>
        <v/>
      </c>
      <c r="F834" s="12" t="str">
        <f>IF('1. Datos de los empleados'!A835="","",'1. Datos de los empleados'!J835+'1. Datos de los empleados'!N835)</f>
        <v/>
      </c>
      <c r="G834" s="12" t="str">
        <f>IF('1. Datos de los empleados'!E835="","",'1. Datos de los empleados'!R835)</f>
        <v/>
      </c>
      <c r="H834" s="13" t="str">
        <f>IF(A834="","",'1. Datos de los empleados'!T835-VLOOKUP(C834,Tbl2_CalculationTool[],3,FALSE))</f>
        <v/>
      </c>
      <c r="I834" s="78" t="str">
        <f>IF(A834="","",('1. Datos de los empleados'!T835-VLOOKUP(C834,Tbl2_CalculationTool[],3,FALSE))/VLOOKUP(C834,Tbl2_CalculationTool[],3,FALSE))</f>
        <v/>
      </c>
      <c r="J834" s="17"/>
      <c r="K834" s="17"/>
      <c r="L834" s="17"/>
      <c r="M834" s="17"/>
      <c r="N834" s="17"/>
      <c r="O834" s="17"/>
      <c r="P834" s="17"/>
    </row>
    <row r="835" spans="1:16">
      <c r="A835" s="88" t="str">
        <f>IF('1. Datos de los empleados'!A836="","",'1. Datos de los empleados'!A836)</f>
        <v/>
      </c>
      <c r="B835" s="89" t="str">
        <f>IF('1. Datos de los empleados'!A836="","",'1. Datos de los empleados'!B836)</f>
        <v/>
      </c>
      <c r="C835" s="89" t="str">
        <f>IF('1. Datos de los empleados'!A836="","",'1. Datos de los empleados'!C836)</f>
        <v/>
      </c>
      <c r="D835" s="89" t="str">
        <f>IF('1. Datos de los empleados'!A836="","",'1. Datos de los empleados'!D836)</f>
        <v/>
      </c>
      <c r="E835" s="89" t="str">
        <f>IF('1. Datos de los empleados'!A836="","",'1. Datos de los empleados'!E836)</f>
        <v/>
      </c>
      <c r="F835" s="12" t="str">
        <f>IF('1. Datos de los empleados'!A836="","",'1. Datos de los empleados'!J836+'1. Datos de los empleados'!N836)</f>
        <v/>
      </c>
      <c r="G835" s="12" t="str">
        <f>IF('1. Datos de los empleados'!E836="","",'1. Datos de los empleados'!R836)</f>
        <v/>
      </c>
      <c r="H835" s="13" t="str">
        <f>IF(A835="","",'1. Datos de los empleados'!T836-VLOOKUP(C835,Tbl2_CalculationTool[],3,FALSE))</f>
        <v/>
      </c>
      <c r="I835" s="78" t="str">
        <f>IF(A835="","",('1. Datos de los empleados'!T836-VLOOKUP(C835,Tbl2_CalculationTool[],3,FALSE))/VLOOKUP(C835,Tbl2_CalculationTool[],3,FALSE))</f>
        <v/>
      </c>
      <c r="J835" s="17"/>
      <c r="K835" s="17"/>
      <c r="L835" s="17"/>
      <c r="M835" s="17"/>
      <c r="N835" s="17"/>
      <c r="O835" s="17"/>
      <c r="P835" s="17"/>
    </row>
    <row r="836" spans="1:16">
      <c r="A836" s="88" t="str">
        <f>IF('1. Datos de los empleados'!A837="","",'1. Datos de los empleados'!A837)</f>
        <v/>
      </c>
      <c r="B836" s="89" t="str">
        <f>IF('1. Datos de los empleados'!A837="","",'1. Datos de los empleados'!B837)</f>
        <v/>
      </c>
      <c r="C836" s="89" t="str">
        <f>IF('1. Datos de los empleados'!A837="","",'1. Datos de los empleados'!C837)</f>
        <v/>
      </c>
      <c r="D836" s="89" t="str">
        <f>IF('1. Datos de los empleados'!A837="","",'1. Datos de los empleados'!D837)</f>
        <v/>
      </c>
      <c r="E836" s="89" t="str">
        <f>IF('1. Datos de los empleados'!A837="","",'1. Datos de los empleados'!E837)</f>
        <v/>
      </c>
      <c r="F836" s="12" t="str">
        <f>IF('1. Datos de los empleados'!A837="","",'1. Datos de los empleados'!J837+'1. Datos de los empleados'!N837)</f>
        <v/>
      </c>
      <c r="G836" s="12" t="str">
        <f>IF('1. Datos de los empleados'!E837="","",'1. Datos de los empleados'!R837)</f>
        <v/>
      </c>
      <c r="H836" s="13" t="str">
        <f>IF(A836="","",'1. Datos de los empleados'!T837-VLOOKUP(C836,Tbl2_CalculationTool[],3,FALSE))</f>
        <v/>
      </c>
      <c r="I836" s="78" t="str">
        <f>IF(A836="","",('1. Datos de los empleados'!T837-VLOOKUP(C836,Tbl2_CalculationTool[],3,FALSE))/VLOOKUP(C836,Tbl2_CalculationTool[],3,FALSE))</f>
        <v/>
      </c>
      <c r="J836" s="17"/>
      <c r="K836" s="17"/>
      <c r="L836" s="17"/>
      <c r="M836" s="17"/>
      <c r="N836" s="17"/>
      <c r="O836" s="17"/>
      <c r="P836" s="17"/>
    </row>
    <row r="837" spans="1:16">
      <c r="A837" s="88" t="str">
        <f>IF('1. Datos de los empleados'!A838="","",'1. Datos de los empleados'!A838)</f>
        <v/>
      </c>
      <c r="B837" s="89" t="str">
        <f>IF('1. Datos de los empleados'!A838="","",'1. Datos de los empleados'!B838)</f>
        <v/>
      </c>
      <c r="C837" s="89" t="str">
        <f>IF('1. Datos de los empleados'!A838="","",'1. Datos de los empleados'!C838)</f>
        <v/>
      </c>
      <c r="D837" s="89" t="str">
        <f>IF('1. Datos de los empleados'!A838="","",'1. Datos de los empleados'!D838)</f>
        <v/>
      </c>
      <c r="E837" s="89" t="str">
        <f>IF('1. Datos de los empleados'!A838="","",'1. Datos de los empleados'!E838)</f>
        <v/>
      </c>
      <c r="F837" s="12" t="str">
        <f>IF('1. Datos de los empleados'!A838="","",'1. Datos de los empleados'!J838+'1. Datos de los empleados'!N838)</f>
        <v/>
      </c>
      <c r="G837" s="12" t="str">
        <f>IF('1. Datos de los empleados'!E838="","",'1. Datos de los empleados'!R838)</f>
        <v/>
      </c>
      <c r="H837" s="13" t="str">
        <f>IF(A837="","",'1. Datos de los empleados'!T838-VLOOKUP(C837,Tbl2_CalculationTool[],3,FALSE))</f>
        <v/>
      </c>
      <c r="I837" s="78" t="str">
        <f>IF(A837="","",('1. Datos de los empleados'!T838-VLOOKUP(C837,Tbl2_CalculationTool[],3,FALSE))/VLOOKUP(C837,Tbl2_CalculationTool[],3,FALSE))</f>
        <v/>
      </c>
      <c r="J837" s="17"/>
      <c r="K837" s="17"/>
      <c r="L837" s="17"/>
      <c r="M837" s="17"/>
      <c r="N837" s="17"/>
      <c r="O837" s="17"/>
      <c r="P837" s="17"/>
    </row>
    <row r="838" spans="1:16">
      <c r="A838" s="88" t="str">
        <f>IF('1. Datos de los empleados'!A839="","",'1. Datos de los empleados'!A839)</f>
        <v/>
      </c>
      <c r="B838" s="89" t="str">
        <f>IF('1. Datos de los empleados'!A839="","",'1. Datos de los empleados'!B839)</f>
        <v/>
      </c>
      <c r="C838" s="89" t="str">
        <f>IF('1. Datos de los empleados'!A839="","",'1. Datos de los empleados'!C839)</f>
        <v/>
      </c>
      <c r="D838" s="89" t="str">
        <f>IF('1. Datos de los empleados'!A839="","",'1. Datos de los empleados'!D839)</f>
        <v/>
      </c>
      <c r="E838" s="89" t="str">
        <f>IF('1. Datos de los empleados'!A839="","",'1. Datos de los empleados'!E839)</f>
        <v/>
      </c>
      <c r="F838" s="12" t="str">
        <f>IF('1. Datos de los empleados'!A839="","",'1. Datos de los empleados'!J839+'1. Datos de los empleados'!N839)</f>
        <v/>
      </c>
      <c r="G838" s="12" t="str">
        <f>IF('1. Datos de los empleados'!E839="","",'1. Datos de los empleados'!R839)</f>
        <v/>
      </c>
      <c r="H838" s="13" t="str">
        <f>IF(A838="","",'1. Datos de los empleados'!T839-VLOOKUP(C838,Tbl2_CalculationTool[],3,FALSE))</f>
        <v/>
      </c>
      <c r="I838" s="78" t="str">
        <f>IF(A838="","",('1. Datos de los empleados'!T839-VLOOKUP(C838,Tbl2_CalculationTool[],3,FALSE))/VLOOKUP(C838,Tbl2_CalculationTool[],3,FALSE))</f>
        <v/>
      </c>
      <c r="J838" s="17"/>
      <c r="K838" s="17"/>
      <c r="L838" s="17"/>
      <c r="M838" s="17"/>
      <c r="N838" s="17"/>
      <c r="O838" s="17"/>
      <c r="P838" s="17"/>
    </row>
    <row r="839" spans="1:16">
      <c r="A839" s="88" t="str">
        <f>IF('1. Datos de los empleados'!A840="","",'1. Datos de los empleados'!A840)</f>
        <v/>
      </c>
      <c r="B839" s="89" t="str">
        <f>IF('1. Datos de los empleados'!A840="","",'1. Datos de los empleados'!B840)</f>
        <v/>
      </c>
      <c r="C839" s="89" t="str">
        <f>IF('1. Datos de los empleados'!A840="","",'1. Datos de los empleados'!C840)</f>
        <v/>
      </c>
      <c r="D839" s="89" t="str">
        <f>IF('1. Datos de los empleados'!A840="","",'1. Datos de los empleados'!D840)</f>
        <v/>
      </c>
      <c r="E839" s="89" t="str">
        <f>IF('1. Datos de los empleados'!A840="","",'1. Datos de los empleados'!E840)</f>
        <v/>
      </c>
      <c r="F839" s="12" t="str">
        <f>IF('1. Datos de los empleados'!A840="","",'1. Datos de los empleados'!J840+'1. Datos de los empleados'!N840)</f>
        <v/>
      </c>
      <c r="G839" s="12" t="str">
        <f>IF('1. Datos de los empleados'!E840="","",'1. Datos de los empleados'!R840)</f>
        <v/>
      </c>
      <c r="H839" s="13" t="str">
        <f>IF(A839="","",'1. Datos de los empleados'!T840-VLOOKUP(C839,Tbl2_CalculationTool[],3,FALSE))</f>
        <v/>
      </c>
      <c r="I839" s="78" t="str">
        <f>IF(A839="","",('1. Datos de los empleados'!T840-VLOOKUP(C839,Tbl2_CalculationTool[],3,FALSE))/VLOOKUP(C839,Tbl2_CalculationTool[],3,FALSE))</f>
        <v/>
      </c>
      <c r="J839" s="17"/>
      <c r="K839" s="17"/>
      <c r="L839" s="17"/>
      <c r="M839" s="17"/>
      <c r="N839" s="17"/>
      <c r="O839" s="17"/>
      <c r="P839" s="17"/>
    </row>
    <row r="840" spans="1:16">
      <c r="A840" s="88" t="str">
        <f>IF('1. Datos de los empleados'!A841="","",'1. Datos de los empleados'!A841)</f>
        <v/>
      </c>
      <c r="B840" s="89" t="str">
        <f>IF('1. Datos de los empleados'!A841="","",'1. Datos de los empleados'!B841)</f>
        <v/>
      </c>
      <c r="C840" s="89" t="str">
        <f>IF('1. Datos de los empleados'!A841="","",'1. Datos de los empleados'!C841)</f>
        <v/>
      </c>
      <c r="D840" s="89" t="str">
        <f>IF('1. Datos de los empleados'!A841="","",'1. Datos de los empleados'!D841)</f>
        <v/>
      </c>
      <c r="E840" s="89" t="str">
        <f>IF('1. Datos de los empleados'!A841="","",'1. Datos de los empleados'!E841)</f>
        <v/>
      </c>
      <c r="F840" s="12" t="str">
        <f>IF('1. Datos de los empleados'!A841="","",'1. Datos de los empleados'!J841+'1. Datos de los empleados'!N841)</f>
        <v/>
      </c>
      <c r="G840" s="12" t="str">
        <f>IF('1. Datos de los empleados'!E841="","",'1. Datos de los empleados'!R841)</f>
        <v/>
      </c>
      <c r="H840" s="13" t="str">
        <f>IF(A840="","",'1. Datos de los empleados'!T841-VLOOKUP(C840,Tbl2_CalculationTool[],3,FALSE))</f>
        <v/>
      </c>
      <c r="I840" s="78" t="str">
        <f>IF(A840="","",('1. Datos de los empleados'!T841-VLOOKUP(C840,Tbl2_CalculationTool[],3,FALSE))/VLOOKUP(C840,Tbl2_CalculationTool[],3,FALSE))</f>
        <v/>
      </c>
      <c r="J840" s="17"/>
      <c r="K840" s="17"/>
      <c r="L840" s="17"/>
      <c r="M840" s="17"/>
      <c r="N840" s="17"/>
      <c r="O840" s="17"/>
      <c r="P840" s="17"/>
    </row>
    <row r="841" spans="1:16">
      <c r="A841" s="88" t="str">
        <f>IF('1. Datos de los empleados'!A842="","",'1. Datos de los empleados'!A842)</f>
        <v/>
      </c>
      <c r="B841" s="89" t="str">
        <f>IF('1. Datos de los empleados'!A842="","",'1. Datos de los empleados'!B842)</f>
        <v/>
      </c>
      <c r="C841" s="89" t="str">
        <f>IF('1. Datos de los empleados'!A842="","",'1. Datos de los empleados'!C842)</f>
        <v/>
      </c>
      <c r="D841" s="89" t="str">
        <f>IF('1. Datos de los empleados'!A842="","",'1. Datos de los empleados'!D842)</f>
        <v/>
      </c>
      <c r="E841" s="89" t="str">
        <f>IF('1. Datos de los empleados'!A842="","",'1. Datos de los empleados'!E842)</f>
        <v/>
      </c>
      <c r="F841" s="12" t="str">
        <f>IF('1. Datos de los empleados'!A842="","",'1. Datos de los empleados'!J842+'1. Datos de los empleados'!N842)</f>
        <v/>
      </c>
      <c r="G841" s="12" t="str">
        <f>IF('1. Datos de los empleados'!E842="","",'1. Datos de los empleados'!R842)</f>
        <v/>
      </c>
      <c r="H841" s="13" t="str">
        <f>IF(A841="","",'1. Datos de los empleados'!T842-VLOOKUP(C841,Tbl2_CalculationTool[],3,FALSE))</f>
        <v/>
      </c>
      <c r="I841" s="78" t="str">
        <f>IF(A841="","",('1. Datos de los empleados'!T842-VLOOKUP(C841,Tbl2_CalculationTool[],3,FALSE))/VLOOKUP(C841,Tbl2_CalculationTool[],3,FALSE))</f>
        <v/>
      </c>
      <c r="J841" s="17"/>
      <c r="K841" s="17"/>
      <c r="L841" s="17"/>
      <c r="M841" s="17"/>
      <c r="N841" s="17"/>
      <c r="O841" s="17"/>
      <c r="P841" s="17"/>
    </row>
    <row r="842" spans="1:16">
      <c r="A842" s="88" t="str">
        <f>IF('1. Datos de los empleados'!A843="","",'1. Datos de los empleados'!A843)</f>
        <v/>
      </c>
      <c r="B842" s="89" t="str">
        <f>IF('1. Datos de los empleados'!A843="","",'1. Datos de los empleados'!B843)</f>
        <v/>
      </c>
      <c r="C842" s="89" t="str">
        <f>IF('1. Datos de los empleados'!A843="","",'1. Datos de los empleados'!C843)</f>
        <v/>
      </c>
      <c r="D842" s="89" t="str">
        <f>IF('1. Datos de los empleados'!A843="","",'1. Datos de los empleados'!D843)</f>
        <v/>
      </c>
      <c r="E842" s="89" t="str">
        <f>IF('1. Datos de los empleados'!A843="","",'1. Datos de los empleados'!E843)</f>
        <v/>
      </c>
      <c r="F842" s="12" t="str">
        <f>IF('1. Datos de los empleados'!A843="","",'1. Datos de los empleados'!J843+'1. Datos de los empleados'!N843)</f>
        <v/>
      </c>
      <c r="G842" s="12" t="str">
        <f>IF('1. Datos de los empleados'!E843="","",'1. Datos de los empleados'!R843)</f>
        <v/>
      </c>
      <c r="H842" s="13" t="str">
        <f>IF(A842="","",'1. Datos de los empleados'!T843-VLOOKUP(C842,Tbl2_CalculationTool[],3,FALSE))</f>
        <v/>
      </c>
      <c r="I842" s="78" t="str">
        <f>IF(A842="","",('1. Datos de los empleados'!T843-VLOOKUP(C842,Tbl2_CalculationTool[],3,FALSE))/VLOOKUP(C842,Tbl2_CalculationTool[],3,FALSE))</f>
        <v/>
      </c>
      <c r="J842" s="17"/>
      <c r="K842" s="17"/>
      <c r="L842" s="17"/>
      <c r="M842" s="17"/>
      <c r="N842" s="17"/>
      <c r="O842" s="17"/>
      <c r="P842" s="17"/>
    </row>
    <row r="843" spans="1:16">
      <c r="A843" s="88" t="str">
        <f>IF('1. Datos de los empleados'!A844="","",'1. Datos de los empleados'!A844)</f>
        <v/>
      </c>
      <c r="B843" s="89" t="str">
        <f>IF('1. Datos de los empleados'!A844="","",'1. Datos de los empleados'!B844)</f>
        <v/>
      </c>
      <c r="C843" s="89" t="str">
        <f>IF('1. Datos de los empleados'!A844="","",'1. Datos de los empleados'!C844)</f>
        <v/>
      </c>
      <c r="D843" s="89" t="str">
        <f>IF('1. Datos de los empleados'!A844="","",'1. Datos de los empleados'!D844)</f>
        <v/>
      </c>
      <c r="E843" s="89" t="str">
        <f>IF('1. Datos de los empleados'!A844="","",'1. Datos de los empleados'!E844)</f>
        <v/>
      </c>
      <c r="F843" s="12" t="str">
        <f>IF('1. Datos de los empleados'!A844="","",'1. Datos de los empleados'!J844+'1. Datos de los empleados'!N844)</f>
        <v/>
      </c>
      <c r="G843" s="12" t="str">
        <f>IF('1. Datos de los empleados'!E844="","",'1. Datos de los empleados'!R844)</f>
        <v/>
      </c>
      <c r="H843" s="13" t="str">
        <f>IF(A843="","",'1. Datos de los empleados'!T844-VLOOKUP(C843,Tbl2_CalculationTool[],3,FALSE))</f>
        <v/>
      </c>
      <c r="I843" s="78" t="str">
        <f>IF(A843="","",('1. Datos de los empleados'!T844-VLOOKUP(C843,Tbl2_CalculationTool[],3,FALSE))/VLOOKUP(C843,Tbl2_CalculationTool[],3,FALSE))</f>
        <v/>
      </c>
      <c r="J843" s="17"/>
      <c r="K843" s="17"/>
      <c r="L843" s="17"/>
      <c r="M843" s="17"/>
      <c r="N843" s="17"/>
      <c r="O843" s="17"/>
      <c r="P843" s="17"/>
    </row>
    <row r="844" spans="1:16">
      <c r="A844" s="88" t="str">
        <f>IF('1. Datos de los empleados'!A845="","",'1. Datos de los empleados'!A845)</f>
        <v/>
      </c>
      <c r="B844" s="89" t="str">
        <f>IF('1. Datos de los empleados'!A845="","",'1. Datos de los empleados'!B845)</f>
        <v/>
      </c>
      <c r="C844" s="89" t="str">
        <f>IF('1. Datos de los empleados'!A845="","",'1. Datos de los empleados'!C845)</f>
        <v/>
      </c>
      <c r="D844" s="89" t="str">
        <f>IF('1. Datos de los empleados'!A845="","",'1. Datos de los empleados'!D845)</f>
        <v/>
      </c>
      <c r="E844" s="89" t="str">
        <f>IF('1. Datos de los empleados'!A845="","",'1. Datos de los empleados'!E845)</f>
        <v/>
      </c>
      <c r="F844" s="12" t="str">
        <f>IF('1. Datos de los empleados'!A845="","",'1. Datos de los empleados'!J845+'1. Datos de los empleados'!N845)</f>
        <v/>
      </c>
      <c r="G844" s="12" t="str">
        <f>IF('1. Datos de los empleados'!E845="","",'1. Datos de los empleados'!R845)</f>
        <v/>
      </c>
      <c r="H844" s="13" t="str">
        <f>IF(A844="","",'1. Datos de los empleados'!T845-VLOOKUP(C844,Tbl2_CalculationTool[],3,FALSE))</f>
        <v/>
      </c>
      <c r="I844" s="78" t="str">
        <f>IF(A844="","",('1. Datos de los empleados'!T845-VLOOKUP(C844,Tbl2_CalculationTool[],3,FALSE))/VLOOKUP(C844,Tbl2_CalculationTool[],3,FALSE))</f>
        <v/>
      </c>
      <c r="J844" s="17"/>
      <c r="K844" s="17"/>
      <c r="L844" s="17"/>
      <c r="M844" s="17"/>
      <c r="N844" s="17"/>
      <c r="O844" s="17"/>
      <c r="P844" s="17"/>
    </row>
    <row r="845" spans="1:16">
      <c r="A845" s="88" t="str">
        <f>IF('1. Datos de los empleados'!A846="","",'1. Datos de los empleados'!A846)</f>
        <v/>
      </c>
      <c r="B845" s="89" t="str">
        <f>IF('1. Datos de los empleados'!A846="","",'1. Datos de los empleados'!B846)</f>
        <v/>
      </c>
      <c r="C845" s="89" t="str">
        <f>IF('1. Datos de los empleados'!A846="","",'1. Datos de los empleados'!C846)</f>
        <v/>
      </c>
      <c r="D845" s="89" t="str">
        <f>IF('1. Datos de los empleados'!A846="","",'1. Datos de los empleados'!D846)</f>
        <v/>
      </c>
      <c r="E845" s="89" t="str">
        <f>IF('1. Datos de los empleados'!A846="","",'1. Datos de los empleados'!E846)</f>
        <v/>
      </c>
      <c r="F845" s="12" t="str">
        <f>IF('1. Datos de los empleados'!A846="","",'1. Datos de los empleados'!J846+'1. Datos de los empleados'!N846)</f>
        <v/>
      </c>
      <c r="G845" s="12" t="str">
        <f>IF('1. Datos de los empleados'!E846="","",'1. Datos de los empleados'!R846)</f>
        <v/>
      </c>
      <c r="H845" s="13" t="str">
        <f>IF(A845="","",'1. Datos de los empleados'!T846-VLOOKUP(C845,Tbl2_CalculationTool[],3,FALSE))</f>
        <v/>
      </c>
      <c r="I845" s="78" t="str">
        <f>IF(A845="","",('1. Datos de los empleados'!T846-VLOOKUP(C845,Tbl2_CalculationTool[],3,FALSE))/VLOOKUP(C845,Tbl2_CalculationTool[],3,FALSE))</f>
        <v/>
      </c>
      <c r="J845" s="17"/>
      <c r="K845" s="17"/>
      <c r="L845" s="17"/>
      <c r="M845" s="17"/>
      <c r="N845" s="17"/>
      <c r="O845" s="17"/>
      <c r="P845" s="17"/>
    </row>
    <row r="846" spans="1:16">
      <c r="A846" s="88" t="str">
        <f>IF('1. Datos de los empleados'!A847="","",'1. Datos de los empleados'!A847)</f>
        <v/>
      </c>
      <c r="B846" s="89" t="str">
        <f>IF('1. Datos de los empleados'!A847="","",'1. Datos de los empleados'!B847)</f>
        <v/>
      </c>
      <c r="C846" s="89" t="str">
        <f>IF('1. Datos de los empleados'!A847="","",'1. Datos de los empleados'!C847)</f>
        <v/>
      </c>
      <c r="D846" s="89" t="str">
        <f>IF('1. Datos de los empleados'!A847="","",'1. Datos de los empleados'!D847)</f>
        <v/>
      </c>
      <c r="E846" s="89" t="str">
        <f>IF('1. Datos de los empleados'!A847="","",'1. Datos de los empleados'!E847)</f>
        <v/>
      </c>
      <c r="F846" s="12" t="str">
        <f>IF('1. Datos de los empleados'!A847="","",'1. Datos de los empleados'!J847+'1. Datos de los empleados'!N847)</f>
        <v/>
      </c>
      <c r="G846" s="12" t="str">
        <f>IF('1. Datos de los empleados'!E847="","",'1. Datos de los empleados'!R847)</f>
        <v/>
      </c>
      <c r="H846" s="13" t="str">
        <f>IF(A846="","",'1. Datos de los empleados'!T847-VLOOKUP(C846,Tbl2_CalculationTool[],3,FALSE))</f>
        <v/>
      </c>
      <c r="I846" s="78" t="str">
        <f>IF(A846="","",('1. Datos de los empleados'!T847-VLOOKUP(C846,Tbl2_CalculationTool[],3,FALSE))/VLOOKUP(C846,Tbl2_CalculationTool[],3,FALSE))</f>
        <v/>
      </c>
      <c r="J846" s="17"/>
      <c r="K846" s="17"/>
      <c r="L846" s="17"/>
      <c r="M846" s="17"/>
      <c r="N846" s="17"/>
      <c r="O846" s="17"/>
      <c r="P846" s="17"/>
    </row>
    <row r="847" spans="1:16">
      <c r="A847" s="88" t="str">
        <f>IF('1. Datos de los empleados'!A848="","",'1. Datos de los empleados'!A848)</f>
        <v/>
      </c>
      <c r="B847" s="89" t="str">
        <f>IF('1. Datos de los empleados'!A848="","",'1. Datos de los empleados'!B848)</f>
        <v/>
      </c>
      <c r="C847" s="89" t="str">
        <f>IF('1. Datos de los empleados'!A848="","",'1. Datos de los empleados'!C848)</f>
        <v/>
      </c>
      <c r="D847" s="89" t="str">
        <f>IF('1. Datos de los empleados'!A848="","",'1. Datos de los empleados'!D848)</f>
        <v/>
      </c>
      <c r="E847" s="89" t="str">
        <f>IF('1. Datos de los empleados'!A848="","",'1. Datos de los empleados'!E848)</f>
        <v/>
      </c>
      <c r="F847" s="12" t="str">
        <f>IF('1. Datos de los empleados'!A848="","",'1. Datos de los empleados'!J848+'1. Datos de los empleados'!N848)</f>
        <v/>
      </c>
      <c r="G847" s="12" t="str">
        <f>IF('1. Datos de los empleados'!E848="","",'1. Datos de los empleados'!R848)</f>
        <v/>
      </c>
      <c r="H847" s="13" t="str">
        <f>IF(A847="","",'1. Datos de los empleados'!T848-VLOOKUP(C847,Tbl2_CalculationTool[],3,FALSE))</f>
        <v/>
      </c>
      <c r="I847" s="78" t="str">
        <f>IF(A847="","",('1. Datos de los empleados'!T848-VLOOKUP(C847,Tbl2_CalculationTool[],3,FALSE))/VLOOKUP(C847,Tbl2_CalculationTool[],3,FALSE))</f>
        <v/>
      </c>
      <c r="J847" s="17"/>
      <c r="K847" s="17"/>
      <c r="L847" s="17"/>
      <c r="M847" s="17"/>
      <c r="N847" s="17"/>
      <c r="O847" s="17"/>
      <c r="P847" s="17"/>
    </row>
    <row r="848" spans="1:16">
      <c r="A848" s="88" t="str">
        <f>IF('1. Datos de los empleados'!A849="","",'1. Datos de los empleados'!A849)</f>
        <v/>
      </c>
      <c r="B848" s="89" t="str">
        <f>IF('1. Datos de los empleados'!A849="","",'1. Datos de los empleados'!B849)</f>
        <v/>
      </c>
      <c r="C848" s="89" t="str">
        <f>IF('1. Datos de los empleados'!A849="","",'1. Datos de los empleados'!C849)</f>
        <v/>
      </c>
      <c r="D848" s="89" t="str">
        <f>IF('1. Datos de los empleados'!A849="","",'1. Datos de los empleados'!D849)</f>
        <v/>
      </c>
      <c r="E848" s="89" t="str">
        <f>IF('1. Datos de los empleados'!A849="","",'1. Datos de los empleados'!E849)</f>
        <v/>
      </c>
      <c r="F848" s="12" t="str">
        <f>IF('1. Datos de los empleados'!A849="","",'1. Datos de los empleados'!J849+'1. Datos de los empleados'!N849)</f>
        <v/>
      </c>
      <c r="G848" s="12" t="str">
        <f>IF('1. Datos de los empleados'!E849="","",'1. Datos de los empleados'!R849)</f>
        <v/>
      </c>
      <c r="H848" s="13" t="str">
        <f>IF(A848="","",'1. Datos de los empleados'!T849-VLOOKUP(C848,Tbl2_CalculationTool[],3,FALSE))</f>
        <v/>
      </c>
      <c r="I848" s="78" t="str">
        <f>IF(A848="","",('1. Datos de los empleados'!T849-VLOOKUP(C848,Tbl2_CalculationTool[],3,FALSE))/VLOOKUP(C848,Tbl2_CalculationTool[],3,FALSE))</f>
        <v/>
      </c>
      <c r="J848" s="17"/>
      <c r="K848" s="17"/>
      <c r="L848" s="17"/>
      <c r="M848" s="17"/>
      <c r="N848" s="17"/>
      <c r="O848" s="17"/>
      <c r="P848" s="17"/>
    </row>
    <row r="849" spans="1:16">
      <c r="A849" s="88" t="str">
        <f>IF('1. Datos de los empleados'!A850="","",'1. Datos de los empleados'!A850)</f>
        <v/>
      </c>
      <c r="B849" s="89" t="str">
        <f>IF('1. Datos de los empleados'!A850="","",'1. Datos de los empleados'!B850)</f>
        <v/>
      </c>
      <c r="C849" s="89" t="str">
        <f>IF('1. Datos de los empleados'!A850="","",'1. Datos de los empleados'!C850)</f>
        <v/>
      </c>
      <c r="D849" s="89" t="str">
        <f>IF('1. Datos de los empleados'!A850="","",'1. Datos de los empleados'!D850)</f>
        <v/>
      </c>
      <c r="E849" s="89" t="str">
        <f>IF('1. Datos de los empleados'!A850="","",'1. Datos de los empleados'!E850)</f>
        <v/>
      </c>
      <c r="F849" s="12" t="str">
        <f>IF('1. Datos de los empleados'!A850="","",'1. Datos de los empleados'!J850+'1. Datos de los empleados'!N850)</f>
        <v/>
      </c>
      <c r="G849" s="12" t="str">
        <f>IF('1. Datos de los empleados'!E850="","",'1. Datos de los empleados'!R850)</f>
        <v/>
      </c>
      <c r="H849" s="13" t="str">
        <f>IF(A849="","",'1. Datos de los empleados'!T850-VLOOKUP(C849,Tbl2_CalculationTool[],3,FALSE))</f>
        <v/>
      </c>
      <c r="I849" s="78" t="str">
        <f>IF(A849="","",('1. Datos de los empleados'!T850-VLOOKUP(C849,Tbl2_CalculationTool[],3,FALSE))/VLOOKUP(C849,Tbl2_CalculationTool[],3,FALSE))</f>
        <v/>
      </c>
      <c r="J849" s="17"/>
      <c r="K849" s="17"/>
      <c r="L849" s="17"/>
      <c r="M849" s="17"/>
      <c r="N849" s="17"/>
      <c r="O849" s="17"/>
      <c r="P849" s="17"/>
    </row>
    <row r="850" spans="1:16">
      <c r="A850" s="88" t="str">
        <f>IF('1. Datos de los empleados'!A851="","",'1. Datos de los empleados'!A851)</f>
        <v/>
      </c>
      <c r="B850" s="89" t="str">
        <f>IF('1. Datos de los empleados'!A851="","",'1. Datos de los empleados'!B851)</f>
        <v/>
      </c>
      <c r="C850" s="89" t="str">
        <f>IF('1. Datos de los empleados'!A851="","",'1. Datos de los empleados'!C851)</f>
        <v/>
      </c>
      <c r="D850" s="89" t="str">
        <f>IF('1. Datos de los empleados'!A851="","",'1. Datos de los empleados'!D851)</f>
        <v/>
      </c>
      <c r="E850" s="89" t="str">
        <f>IF('1. Datos de los empleados'!A851="","",'1. Datos de los empleados'!E851)</f>
        <v/>
      </c>
      <c r="F850" s="12" t="str">
        <f>IF('1. Datos de los empleados'!A851="","",'1. Datos de los empleados'!J851+'1. Datos de los empleados'!N851)</f>
        <v/>
      </c>
      <c r="G850" s="12" t="str">
        <f>IF('1. Datos de los empleados'!E851="","",'1. Datos de los empleados'!R851)</f>
        <v/>
      </c>
      <c r="H850" s="13" t="str">
        <f>IF(A850="","",'1. Datos de los empleados'!T851-VLOOKUP(C850,Tbl2_CalculationTool[],3,FALSE))</f>
        <v/>
      </c>
      <c r="I850" s="78" t="str">
        <f>IF(A850="","",('1. Datos de los empleados'!T851-VLOOKUP(C850,Tbl2_CalculationTool[],3,FALSE))/VLOOKUP(C850,Tbl2_CalculationTool[],3,FALSE))</f>
        <v/>
      </c>
      <c r="J850" s="17"/>
      <c r="K850" s="17"/>
      <c r="L850" s="17"/>
      <c r="M850" s="17"/>
      <c r="N850" s="17"/>
      <c r="O850" s="17"/>
      <c r="P850" s="17"/>
    </row>
    <row r="851" spans="1:16">
      <c r="A851" s="88" t="str">
        <f>IF('1. Datos de los empleados'!A852="","",'1. Datos de los empleados'!A852)</f>
        <v/>
      </c>
      <c r="B851" s="89" t="str">
        <f>IF('1. Datos de los empleados'!A852="","",'1. Datos de los empleados'!B852)</f>
        <v/>
      </c>
      <c r="C851" s="89" t="str">
        <f>IF('1. Datos de los empleados'!A852="","",'1. Datos de los empleados'!C852)</f>
        <v/>
      </c>
      <c r="D851" s="89" t="str">
        <f>IF('1. Datos de los empleados'!A852="","",'1. Datos de los empleados'!D852)</f>
        <v/>
      </c>
      <c r="E851" s="89" t="str">
        <f>IF('1. Datos de los empleados'!A852="","",'1. Datos de los empleados'!E852)</f>
        <v/>
      </c>
      <c r="F851" s="12" t="str">
        <f>IF('1. Datos de los empleados'!A852="","",'1. Datos de los empleados'!J852+'1. Datos de los empleados'!N852)</f>
        <v/>
      </c>
      <c r="G851" s="12" t="str">
        <f>IF('1. Datos de los empleados'!E852="","",'1. Datos de los empleados'!R852)</f>
        <v/>
      </c>
      <c r="H851" s="13" t="str">
        <f>IF(A851="","",'1. Datos de los empleados'!T852-VLOOKUP(C851,Tbl2_CalculationTool[],3,FALSE))</f>
        <v/>
      </c>
      <c r="I851" s="78" t="str">
        <f>IF(A851="","",('1. Datos de los empleados'!T852-VLOOKUP(C851,Tbl2_CalculationTool[],3,FALSE))/VLOOKUP(C851,Tbl2_CalculationTool[],3,FALSE))</f>
        <v/>
      </c>
      <c r="J851" s="17"/>
      <c r="K851" s="17"/>
      <c r="L851" s="17"/>
      <c r="M851" s="17"/>
      <c r="N851" s="17"/>
      <c r="O851" s="17"/>
      <c r="P851" s="17"/>
    </row>
    <row r="852" spans="1:16">
      <c r="A852" s="88" t="str">
        <f>IF('1. Datos de los empleados'!A853="","",'1. Datos de los empleados'!A853)</f>
        <v/>
      </c>
      <c r="B852" s="89" t="str">
        <f>IF('1. Datos de los empleados'!A853="","",'1. Datos de los empleados'!B853)</f>
        <v/>
      </c>
      <c r="C852" s="89" t="str">
        <f>IF('1. Datos de los empleados'!A853="","",'1. Datos de los empleados'!C853)</f>
        <v/>
      </c>
      <c r="D852" s="89" t="str">
        <f>IF('1. Datos de los empleados'!A853="","",'1. Datos de los empleados'!D853)</f>
        <v/>
      </c>
      <c r="E852" s="89" t="str">
        <f>IF('1. Datos de los empleados'!A853="","",'1. Datos de los empleados'!E853)</f>
        <v/>
      </c>
      <c r="F852" s="12" t="str">
        <f>IF('1. Datos de los empleados'!A853="","",'1. Datos de los empleados'!J853+'1. Datos de los empleados'!N853)</f>
        <v/>
      </c>
      <c r="G852" s="12" t="str">
        <f>IF('1. Datos de los empleados'!E853="","",'1. Datos de los empleados'!R853)</f>
        <v/>
      </c>
      <c r="H852" s="13" t="str">
        <f>IF(A852="","",'1. Datos de los empleados'!T853-VLOOKUP(C852,Tbl2_CalculationTool[],3,FALSE))</f>
        <v/>
      </c>
      <c r="I852" s="78" t="str">
        <f>IF(A852="","",('1. Datos de los empleados'!T853-VLOOKUP(C852,Tbl2_CalculationTool[],3,FALSE))/VLOOKUP(C852,Tbl2_CalculationTool[],3,FALSE))</f>
        <v/>
      </c>
      <c r="J852" s="17"/>
      <c r="K852" s="17"/>
      <c r="L852" s="17"/>
      <c r="M852" s="17"/>
      <c r="N852" s="17"/>
      <c r="O852" s="17"/>
      <c r="P852" s="17"/>
    </row>
    <row r="853" spans="1:16">
      <c r="A853" s="88" t="str">
        <f>IF('1. Datos de los empleados'!A854="","",'1. Datos de los empleados'!A854)</f>
        <v/>
      </c>
      <c r="B853" s="89" t="str">
        <f>IF('1. Datos de los empleados'!A854="","",'1. Datos de los empleados'!B854)</f>
        <v/>
      </c>
      <c r="C853" s="89" t="str">
        <f>IF('1. Datos de los empleados'!A854="","",'1. Datos de los empleados'!C854)</f>
        <v/>
      </c>
      <c r="D853" s="89" t="str">
        <f>IF('1. Datos de los empleados'!A854="","",'1. Datos de los empleados'!D854)</f>
        <v/>
      </c>
      <c r="E853" s="89" t="str">
        <f>IF('1. Datos de los empleados'!A854="","",'1. Datos de los empleados'!E854)</f>
        <v/>
      </c>
      <c r="F853" s="12" t="str">
        <f>IF('1. Datos de los empleados'!A854="","",'1. Datos de los empleados'!J854+'1. Datos de los empleados'!N854)</f>
        <v/>
      </c>
      <c r="G853" s="12" t="str">
        <f>IF('1. Datos de los empleados'!E854="","",'1. Datos de los empleados'!R854)</f>
        <v/>
      </c>
      <c r="H853" s="13" t="str">
        <f>IF(A853="","",'1. Datos de los empleados'!T854-VLOOKUP(C853,Tbl2_CalculationTool[],3,FALSE))</f>
        <v/>
      </c>
      <c r="I853" s="78" t="str">
        <f>IF(A853="","",('1. Datos de los empleados'!T854-VLOOKUP(C853,Tbl2_CalculationTool[],3,FALSE))/VLOOKUP(C853,Tbl2_CalculationTool[],3,FALSE))</f>
        <v/>
      </c>
      <c r="J853" s="17"/>
      <c r="K853" s="17"/>
      <c r="L853" s="17"/>
      <c r="M853" s="17"/>
      <c r="N853" s="17"/>
      <c r="O853" s="17"/>
      <c r="P853" s="17"/>
    </row>
    <row r="854" spans="1:16">
      <c r="A854" s="88" t="str">
        <f>IF('1. Datos de los empleados'!A855="","",'1. Datos de los empleados'!A855)</f>
        <v/>
      </c>
      <c r="B854" s="89" t="str">
        <f>IF('1. Datos de los empleados'!A855="","",'1. Datos de los empleados'!B855)</f>
        <v/>
      </c>
      <c r="C854" s="89" t="str">
        <f>IF('1. Datos de los empleados'!A855="","",'1. Datos de los empleados'!C855)</f>
        <v/>
      </c>
      <c r="D854" s="89" t="str">
        <f>IF('1. Datos de los empleados'!A855="","",'1. Datos de los empleados'!D855)</f>
        <v/>
      </c>
      <c r="E854" s="89" t="str">
        <f>IF('1. Datos de los empleados'!A855="","",'1. Datos de los empleados'!E855)</f>
        <v/>
      </c>
      <c r="F854" s="12" t="str">
        <f>IF('1. Datos de los empleados'!A855="","",'1. Datos de los empleados'!J855+'1. Datos de los empleados'!N855)</f>
        <v/>
      </c>
      <c r="G854" s="12" t="str">
        <f>IF('1. Datos de los empleados'!E855="","",'1. Datos de los empleados'!R855)</f>
        <v/>
      </c>
      <c r="H854" s="13" t="str">
        <f>IF(A854="","",'1. Datos de los empleados'!T855-VLOOKUP(C854,Tbl2_CalculationTool[],3,FALSE))</f>
        <v/>
      </c>
      <c r="I854" s="78" t="str">
        <f>IF(A854="","",('1. Datos de los empleados'!T855-VLOOKUP(C854,Tbl2_CalculationTool[],3,FALSE))/VLOOKUP(C854,Tbl2_CalculationTool[],3,FALSE))</f>
        <v/>
      </c>
      <c r="J854" s="17"/>
      <c r="K854" s="17"/>
      <c r="L854" s="17"/>
      <c r="M854" s="17"/>
      <c r="N854" s="17"/>
      <c r="O854" s="17"/>
      <c r="P854" s="17"/>
    </row>
    <row r="855" spans="1:16">
      <c r="A855" s="88" t="str">
        <f>IF('1. Datos de los empleados'!A856="","",'1. Datos de los empleados'!A856)</f>
        <v/>
      </c>
      <c r="B855" s="89" t="str">
        <f>IF('1. Datos de los empleados'!A856="","",'1. Datos de los empleados'!B856)</f>
        <v/>
      </c>
      <c r="C855" s="89" t="str">
        <f>IF('1. Datos de los empleados'!A856="","",'1. Datos de los empleados'!C856)</f>
        <v/>
      </c>
      <c r="D855" s="89" t="str">
        <f>IF('1. Datos de los empleados'!A856="","",'1. Datos de los empleados'!D856)</f>
        <v/>
      </c>
      <c r="E855" s="89" t="str">
        <f>IF('1. Datos de los empleados'!A856="","",'1. Datos de los empleados'!E856)</f>
        <v/>
      </c>
      <c r="F855" s="12" t="str">
        <f>IF('1. Datos de los empleados'!A856="","",'1. Datos de los empleados'!J856+'1. Datos de los empleados'!N856)</f>
        <v/>
      </c>
      <c r="G855" s="12" t="str">
        <f>IF('1. Datos de los empleados'!E856="","",'1. Datos de los empleados'!R856)</f>
        <v/>
      </c>
      <c r="H855" s="13" t="str">
        <f>IF(A855="","",'1. Datos de los empleados'!T856-VLOOKUP(C855,Tbl2_CalculationTool[],3,FALSE))</f>
        <v/>
      </c>
      <c r="I855" s="78" t="str">
        <f>IF(A855="","",('1. Datos de los empleados'!T856-VLOOKUP(C855,Tbl2_CalculationTool[],3,FALSE))/VLOOKUP(C855,Tbl2_CalculationTool[],3,FALSE))</f>
        <v/>
      </c>
      <c r="J855" s="17"/>
      <c r="K855" s="17"/>
      <c r="L855" s="17"/>
      <c r="M855" s="17"/>
      <c r="N855" s="17"/>
      <c r="O855" s="17"/>
      <c r="P855" s="17"/>
    </row>
    <row r="856" spans="1:16">
      <c r="A856" s="88" t="str">
        <f>IF('1. Datos de los empleados'!A857="","",'1. Datos de los empleados'!A857)</f>
        <v/>
      </c>
      <c r="B856" s="89" t="str">
        <f>IF('1. Datos de los empleados'!A857="","",'1. Datos de los empleados'!B857)</f>
        <v/>
      </c>
      <c r="C856" s="89" t="str">
        <f>IF('1. Datos de los empleados'!A857="","",'1. Datos de los empleados'!C857)</f>
        <v/>
      </c>
      <c r="D856" s="89" t="str">
        <f>IF('1. Datos de los empleados'!A857="","",'1. Datos de los empleados'!D857)</f>
        <v/>
      </c>
      <c r="E856" s="89" t="str">
        <f>IF('1. Datos de los empleados'!A857="","",'1. Datos de los empleados'!E857)</f>
        <v/>
      </c>
      <c r="F856" s="12" t="str">
        <f>IF('1. Datos de los empleados'!A857="","",'1. Datos de los empleados'!J857+'1. Datos de los empleados'!N857)</f>
        <v/>
      </c>
      <c r="G856" s="12" t="str">
        <f>IF('1. Datos de los empleados'!E857="","",'1. Datos de los empleados'!R857)</f>
        <v/>
      </c>
      <c r="H856" s="13" t="str">
        <f>IF(A856="","",'1. Datos de los empleados'!T857-VLOOKUP(C856,Tbl2_CalculationTool[],3,FALSE))</f>
        <v/>
      </c>
      <c r="I856" s="78" t="str">
        <f>IF(A856="","",('1. Datos de los empleados'!T857-VLOOKUP(C856,Tbl2_CalculationTool[],3,FALSE))/VLOOKUP(C856,Tbl2_CalculationTool[],3,FALSE))</f>
        <v/>
      </c>
      <c r="J856" s="17"/>
      <c r="K856" s="17"/>
      <c r="L856" s="17"/>
      <c r="M856" s="17"/>
      <c r="N856" s="17"/>
      <c r="O856" s="17"/>
      <c r="P856" s="17"/>
    </row>
    <row r="857" spans="1:16">
      <c r="A857" s="88" t="str">
        <f>IF('1. Datos de los empleados'!A858="","",'1. Datos de los empleados'!A858)</f>
        <v/>
      </c>
      <c r="B857" s="89" t="str">
        <f>IF('1. Datos de los empleados'!A858="","",'1. Datos de los empleados'!B858)</f>
        <v/>
      </c>
      <c r="C857" s="89" t="str">
        <f>IF('1. Datos de los empleados'!A858="","",'1. Datos de los empleados'!C858)</f>
        <v/>
      </c>
      <c r="D857" s="89" t="str">
        <f>IF('1. Datos de los empleados'!A858="","",'1. Datos de los empleados'!D858)</f>
        <v/>
      </c>
      <c r="E857" s="89" t="str">
        <f>IF('1. Datos de los empleados'!A858="","",'1. Datos de los empleados'!E858)</f>
        <v/>
      </c>
      <c r="F857" s="12" t="str">
        <f>IF('1. Datos de los empleados'!A858="","",'1. Datos de los empleados'!J858+'1. Datos de los empleados'!N858)</f>
        <v/>
      </c>
      <c r="G857" s="12" t="str">
        <f>IF('1. Datos de los empleados'!E858="","",'1. Datos de los empleados'!R858)</f>
        <v/>
      </c>
      <c r="H857" s="13" t="str">
        <f>IF(A857="","",'1. Datos de los empleados'!T858-VLOOKUP(C857,Tbl2_CalculationTool[],3,FALSE))</f>
        <v/>
      </c>
      <c r="I857" s="78" t="str">
        <f>IF(A857="","",('1. Datos de los empleados'!T858-VLOOKUP(C857,Tbl2_CalculationTool[],3,FALSE))/VLOOKUP(C857,Tbl2_CalculationTool[],3,FALSE))</f>
        <v/>
      </c>
      <c r="J857" s="17"/>
      <c r="K857" s="17"/>
      <c r="L857" s="17"/>
      <c r="M857" s="17"/>
      <c r="N857" s="17"/>
      <c r="O857" s="17"/>
      <c r="P857" s="17"/>
    </row>
    <row r="858" spans="1:16">
      <c r="A858" s="88" t="str">
        <f>IF('1. Datos de los empleados'!A859="","",'1. Datos de los empleados'!A859)</f>
        <v/>
      </c>
      <c r="B858" s="89" t="str">
        <f>IF('1. Datos de los empleados'!A859="","",'1. Datos de los empleados'!B859)</f>
        <v/>
      </c>
      <c r="C858" s="89" t="str">
        <f>IF('1. Datos de los empleados'!A859="","",'1. Datos de los empleados'!C859)</f>
        <v/>
      </c>
      <c r="D858" s="89" t="str">
        <f>IF('1. Datos de los empleados'!A859="","",'1. Datos de los empleados'!D859)</f>
        <v/>
      </c>
      <c r="E858" s="89" t="str">
        <f>IF('1. Datos de los empleados'!A859="","",'1. Datos de los empleados'!E859)</f>
        <v/>
      </c>
      <c r="F858" s="12" t="str">
        <f>IF('1. Datos de los empleados'!A859="","",'1. Datos de los empleados'!J859+'1. Datos de los empleados'!N859)</f>
        <v/>
      </c>
      <c r="G858" s="12" t="str">
        <f>IF('1. Datos de los empleados'!E859="","",'1. Datos de los empleados'!R859)</f>
        <v/>
      </c>
      <c r="H858" s="13" t="str">
        <f>IF(A858="","",'1. Datos de los empleados'!T859-VLOOKUP(C858,Tbl2_CalculationTool[],3,FALSE))</f>
        <v/>
      </c>
      <c r="I858" s="78" t="str">
        <f>IF(A858="","",('1. Datos de los empleados'!T859-VLOOKUP(C858,Tbl2_CalculationTool[],3,FALSE))/VLOOKUP(C858,Tbl2_CalculationTool[],3,FALSE))</f>
        <v/>
      </c>
      <c r="J858" s="17"/>
      <c r="K858" s="17"/>
      <c r="L858" s="17"/>
      <c r="M858" s="17"/>
      <c r="N858" s="17"/>
      <c r="O858" s="17"/>
      <c r="P858" s="17"/>
    </row>
    <row r="859" spans="1:16">
      <c r="A859" s="88" t="str">
        <f>IF('1. Datos de los empleados'!A860="","",'1. Datos de los empleados'!A860)</f>
        <v/>
      </c>
      <c r="B859" s="89" t="str">
        <f>IF('1. Datos de los empleados'!A860="","",'1. Datos de los empleados'!B860)</f>
        <v/>
      </c>
      <c r="C859" s="89" t="str">
        <f>IF('1. Datos de los empleados'!A860="","",'1. Datos de los empleados'!C860)</f>
        <v/>
      </c>
      <c r="D859" s="89" t="str">
        <f>IF('1. Datos de los empleados'!A860="","",'1. Datos de los empleados'!D860)</f>
        <v/>
      </c>
      <c r="E859" s="89" t="str">
        <f>IF('1. Datos de los empleados'!A860="","",'1. Datos de los empleados'!E860)</f>
        <v/>
      </c>
      <c r="F859" s="12" t="str">
        <f>IF('1. Datos de los empleados'!A860="","",'1. Datos de los empleados'!J860+'1. Datos de los empleados'!N860)</f>
        <v/>
      </c>
      <c r="G859" s="12" t="str">
        <f>IF('1. Datos de los empleados'!E860="","",'1. Datos de los empleados'!R860)</f>
        <v/>
      </c>
      <c r="H859" s="13" t="str">
        <f>IF(A859="","",'1. Datos de los empleados'!T860-VLOOKUP(C859,Tbl2_CalculationTool[],3,FALSE))</f>
        <v/>
      </c>
      <c r="I859" s="78" t="str">
        <f>IF(A859="","",('1. Datos de los empleados'!T860-VLOOKUP(C859,Tbl2_CalculationTool[],3,FALSE))/VLOOKUP(C859,Tbl2_CalculationTool[],3,FALSE))</f>
        <v/>
      </c>
      <c r="J859" s="17"/>
      <c r="K859" s="17"/>
      <c r="L859" s="17"/>
      <c r="M859" s="17"/>
      <c r="N859" s="17"/>
      <c r="O859" s="17"/>
      <c r="P859" s="17"/>
    </row>
    <row r="860" spans="1:16">
      <c r="A860" s="88" t="str">
        <f>IF('1. Datos de los empleados'!A861="","",'1. Datos de los empleados'!A861)</f>
        <v/>
      </c>
      <c r="B860" s="89" t="str">
        <f>IF('1. Datos de los empleados'!A861="","",'1. Datos de los empleados'!B861)</f>
        <v/>
      </c>
      <c r="C860" s="89" t="str">
        <f>IF('1. Datos de los empleados'!A861="","",'1. Datos de los empleados'!C861)</f>
        <v/>
      </c>
      <c r="D860" s="89" t="str">
        <f>IF('1. Datos de los empleados'!A861="","",'1. Datos de los empleados'!D861)</f>
        <v/>
      </c>
      <c r="E860" s="89" t="str">
        <f>IF('1. Datos de los empleados'!A861="","",'1. Datos de los empleados'!E861)</f>
        <v/>
      </c>
      <c r="F860" s="12" t="str">
        <f>IF('1. Datos de los empleados'!A861="","",'1. Datos de los empleados'!J861+'1. Datos de los empleados'!N861)</f>
        <v/>
      </c>
      <c r="G860" s="12" t="str">
        <f>IF('1. Datos de los empleados'!E861="","",'1. Datos de los empleados'!R861)</f>
        <v/>
      </c>
      <c r="H860" s="13" t="str">
        <f>IF(A860="","",'1. Datos de los empleados'!T861-VLOOKUP(C860,Tbl2_CalculationTool[],3,FALSE))</f>
        <v/>
      </c>
      <c r="I860" s="78" t="str">
        <f>IF(A860="","",('1. Datos de los empleados'!T861-VLOOKUP(C860,Tbl2_CalculationTool[],3,FALSE))/VLOOKUP(C860,Tbl2_CalculationTool[],3,FALSE))</f>
        <v/>
      </c>
      <c r="J860" s="17"/>
      <c r="K860" s="17"/>
      <c r="L860" s="17"/>
      <c r="M860" s="17"/>
      <c r="N860" s="17"/>
      <c r="O860" s="17"/>
      <c r="P860" s="17"/>
    </row>
    <row r="861" spans="1:16">
      <c r="A861" s="88" t="str">
        <f>IF('1. Datos de los empleados'!A862="","",'1. Datos de los empleados'!A862)</f>
        <v/>
      </c>
      <c r="B861" s="89" t="str">
        <f>IF('1. Datos de los empleados'!A862="","",'1. Datos de los empleados'!B862)</f>
        <v/>
      </c>
      <c r="C861" s="89" t="str">
        <f>IF('1. Datos de los empleados'!A862="","",'1. Datos de los empleados'!C862)</f>
        <v/>
      </c>
      <c r="D861" s="89" t="str">
        <f>IF('1. Datos de los empleados'!A862="","",'1. Datos de los empleados'!D862)</f>
        <v/>
      </c>
      <c r="E861" s="89" t="str">
        <f>IF('1. Datos de los empleados'!A862="","",'1. Datos de los empleados'!E862)</f>
        <v/>
      </c>
      <c r="F861" s="12" t="str">
        <f>IF('1. Datos de los empleados'!A862="","",'1. Datos de los empleados'!J862+'1. Datos de los empleados'!N862)</f>
        <v/>
      </c>
      <c r="G861" s="12" t="str">
        <f>IF('1. Datos de los empleados'!E862="","",'1. Datos de los empleados'!R862)</f>
        <v/>
      </c>
      <c r="H861" s="13" t="str">
        <f>IF(A861="","",'1. Datos de los empleados'!T862-VLOOKUP(C861,Tbl2_CalculationTool[],3,FALSE))</f>
        <v/>
      </c>
      <c r="I861" s="78" t="str">
        <f>IF(A861="","",('1. Datos de los empleados'!T862-VLOOKUP(C861,Tbl2_CalculationTool[],3,FALSE))/VLOOKUP(C861,Tbl2_CalculationTool[],3,FALSE))</f>
        <v/>
      </c>
      <c r="J861" s="17"/>
      <c r="K861" s="17"/>
      <c r="L861" s="17"/>
      <c r="M861" s="17"/>
      <c r="N861" s="17"/>
      <c r="O861" s="17"/>
      <c r="P861" s="17"/>
    </row>
    <row r="862" spans="1:16">
      <c r="A862" s="88" t="str">
        <f>IF('1. Datos de los empleados'!A863="","",'1. Datos de los empleados'!A863)</f>
        <v/>
      </c>
      <c r="B862" s="89" t="str">
        <f>IF('1. Datos de los empleados'!A863="","",'1. Datos de los empleados'!B863)</f>
        <v/>
      </c>
      <c r="C862" s="89" t="str">
        <f>IF('1. Datos de los empleados'!A863="","",'1. Datos de los empleados'!C863)</f>
        <v/>
      </c>
      <c r="D862" s="89" t="str">
        <f>IF('1. Datos de los empleados'!A863="","",'1. Datos de los empleados'!D863)</f>
        <v/>
      </c>
      <c r="E862" s="89" t="str">
        <f>IF('1. Datos de los empleados'!A863="","",'1. Datos de los empleados'!E863)</f>
        <v/>
      </c>
      <c r="F862" s="12" t="str">
        <f>IF('1. Datos de los empleados'!A863="","",'1. Datos de los empleados'!J863+'1. Datos de los empleados'!N863)</f>
        <v/>
      </c>
      <c r="G862" s="12" t="str">
        <f>IF('1. Datos de los empleados'!E863="","",'1. Datos de los empleados'!R863)</f>
        <v/>
      </c>
      <c r="H862" s="13" t="str">
        <f>IF(A862="","",'1. Datos de los empleados'!T863-VLOOKUP(C862,Tbl2_CalculationTool[],3,FALSE))</f>
        <v/>
      </c>
      <c r="I862" s="78" t="str">
        <f>IF(A862="","",('1. Datos de los empleados'!T863-VLOOKUP(C862,Tbl2_CalculationTool[],3,FALSE))/VLOOKUP(C862,Tbl2_CalculationTool[],3,FALSE))</f>
        <v/>
      </c>
      <c r="J862" s="17"/>
      <c r="K862" s="17"/>
      <c r="L862" s="17"/>
      <c r="M862" s="17"/>
      <c r="N862" s="17"/>
      <c r="O862" s="17"/>
      <c r="P862" s="17"/>
    </row>
    <row r="863" spans="1:16">
      <c r="A863" s="88" t="str">
        <f>IF('1. Datos de los empleados'!A864="","",'1. Datos de los empleados'!A864)</f>
        <v/>
      </c>
      <c r="B863" s="89" t="str">
        <f>IF('1. Datos de los empleados'!A864="","",'1. Datos de los empleados'!B864)</f>
        <v/>
      </c>
      <c r="C863" s="89" t="str">
        <f>IF('1. Datos de los empleados'!A864="","",'1. Datos de los empleados'!C864)</f>
        <v/>
      </c>
      <c r="D863" s="89" t="str">
        <f>IF('1. Datos de los empleados'!A864="","",'1. Datos de los empleados'!D864)</f>
        <v/>
      </c>
      <c r="E863" s="89" t="str">
        <f>IF('1. Datos de los empleados'!A864="","",'1. Datos de los empleados'!E864)</f>
        <v/>
      </c>
      <c r="F863" s="12" t="str">
        <f>IF('1. Datos de los empleados'!A864="","",'1. Datos de los empleados'!J864+'1. Datos de los empleados'!N864)</f>
        <v/>
      </c>
      <c r="G863" s="12" t="str">
        <f>IF('1. Datos de los empleados'!E864="","",'1. Datos de los empleados'!R864)</f>
        <v/>
      </c>
      <c r="H863" s="13" t="str">
        <f>IF(A863="","",'1. Datos de los empleados'!T864-VLOOKUP(C863,Tbl2_CalculationTool[],3,FALSE))</f>
        <v/>
      </c>
      <c r="I863" s="78" t="str">
        <f>IF(A863="","",('1. Datos de los empleados'!T864-VLOOKUP(C863,Tbl2_CalculationTool[],3,FALSE))/VLOOKUP(C863,Tbl2_CalculationTool[],3,FALSE))</f>
        <v/>
      </c>
      <c r="J863" s="17"/>
      <c r="K863" s="17"/>
      <c r="L863" s="17"/>
      <c r="M863" s="17"/>
      <c r="N863" s="17"/>
      <c r="O863" s="17"/>
      <c r="P863" s="17"/>
    </row>
    <row r="864" spans="1:16">
      <c r="A864" s="88" t="str">
        <f>IF('1. Datos de los empleados'!A865="","",'1. Datos de los empleados'!A865)</f>
        <v/>
      </c>
      <c r="B864" s="89" t="str">
        <f>IF('1. Datos de los empleados'!A865="","",'1. Datos de los empleados'!B865)</f>
        <v/>
      </c>
      <c r="C864" s="89" t="str">
        <f>IF('1. Datos de los empleados'!A865="","",'1. Datos de los empleados'!C865)</f>
        <v/>
      </c>
      <c r="D864" s="89" t="str">
        <f>IF('1. Datos de los empleados'!A865="","",'1. Datos de los empleados'!D865)</f>
        <v/>
      </c>
      <c r="E864" s="89" t="str">
        <f>IF('1. Datos de los empleados'!A865="","",'1. Datos de los empleados'!E865)</f>
        <v/>
      </c>
      <c r="F864" s="12" t="str">
        <f>IF('1. Datos de los empleados'!A865="","",'1. Datos de los empleados'!J865+'1. Datos de los empleados'!N865)</f>
        <v/>
      </c>
      <c r="G864" s="12" t="str">
        <f>IF('1. Datos de los empleados'!E865="","",'1. Datos de los empleados'!R865)</f>
        <v/>
      </c>
      <c r="H864" s="13" t="str">
        <f>IF(A864="","",'1. Datos de los empleados'!T865-VLOOKUP(C864,Tbl2_CalculationTool[],3,FALSE))</f>
        <v/>
      </c>
      <c r="I864" s="78" t="str">
        <f>IF(A864="","",('1. Datos de los empleados'!T865-VLOOKUP(C864,Tbl2_CalculationTool[],3,FALSE))/VLOOKUP(C864,Tbl2_CalculationTool[],3,FALSE))</f>
        <v/>
      </c>
      <c r="J864" s="17"/>
      <c r="K864" s="17"/>
      <c r="L864" s="17"/>
      <c r="M864" s="17"/>
      <c r="N864" s="17"/>
      <c r="O864" s="17"/>
      <c r="P864" s="17"/>
    </row>
    <row r="865" spans="1:16">
      <c r="A865" s="88" t="str">
        <f>IF('1. Datos de los empleados'!A866="","",'1. Datos de los empleados'!A866)</f>
        <v/>
      </c>
      <c r="B865" s="89" t="str">
        <f>IF('1. Datos de los empleados'!A866="","",'1. Datos de los empleados'!B866)</f>
        <v/>
      </c>
      <c r="C865" s="89" t="str">
        <f>IF('1. Datos de los empleados'!A866="","",'1. Datos de los empleados'!C866)</f>
        <v/>
      </c>
      <c r="D865" s="89" t="str">
        <f>IF('1. Datos de los empleados'!A866="","",'1. Datos de los empleados'!D866)</f>
        <v/>
      </c>
      <c r="E865" s="89" t="str">
        <f>IF('1. Datos de los empleados'!A866="","",'1. Datos de los empleados'!E866)</f>
        <v/>
      </c>
      <c r="F865" s="12" t="str">
        <f>IF('1. Datos de los empleados'!A866="","",'1. Datos de los empleados'!J866+'1. Datos de los empleados'!N866)</f>
        <v/>
      </c>
      <c r="G865" s="12" t="str">
        <f>IF('1. Datos de los empleados'!E866="","",'1. Datos de los empleados'!R866)</f>
        <v/>
      </c>
      <c r="H865" s="13" t="str">
        <f>IF(A865="","",'1. Datos de los empleados'!T866-VLOOKUP(C865,Tbl2_CalculationTool[],3,FALSE))</f>
        <v/>
      </c>
      <c r="I865" s="78" t="str">
        <f>IF(A865="","",('1. Datos de los empleados'!T866-VLOOKUP(C865,Tbl2_CalculationTool[],3,FALSE))/VLOOKUP(C865,Tbl2_CalculationTool[],3,FALSE))</f>
        <v/>
      </c>
      <c r="J865" s="17"/>
      <c r="K865" s="17"/>
      <c r="L865" s="17"/>
      <c r="M865" s="17"/>
      <c r="N865" s="17"/>
      <c r="O865" s="17"/>
      <c r="P865" s="17"/>
    </row>
    <row r="866" spans="1:16">
      <c r="A866" s="88" t="str">
        <f>IF('1. Datos de los empleados'!A867="","",'1. Datos de los empleados'!A867)</f>
        <v/>
      </c>
      <c r="B866" s="89" t="str">
        <f>IF('1. Datos de los empleados'!A867="","",'1. Datos de los empleados'!B867)</f>
        <v/>
      </c>
      <c r="C866" s="89" t="str">
        <f>IF('1. Datos de los empleados'!A867="","",'1. Datos de los empleados'!C867)</f>
        <v/>
      </c>
      <c r="D866" s="89" t="str">
        <f>IF('1. Datos de los empleados'!A867="","",'1. Datos de los empleados'!D867)</f>
        <v/>
      </c>
      <c r="E866" s="89" t="str">
        <f>IF('1. Datos de los empleados'!A867="","",'1. Datos de los empleados'!E867)</f>
        <v/>
      </c>
      <c r="F866" s="12" t="str">
        <f>IF('1. Datos de los empleados'!A867="","",'1. Datos de los empleados'!J867+'1. Datos de los empleados'!N867)</f>
        <v/>
      </c>
      <c r="G866" s="12" t="str">
        <f>IF('1. Datos de los empleados'!E867="","",'1. Datos de los empleados'!R867)</f>
        <v/>
      </c>
      <c r="H866" s="13" t="str">
        <f>IF(A866="","",'1. Datos de los empleados'!T867-VLOOKUP(C866,Tbl2_CalculationTool[],3,FALSE))</f>
        <v/>
      </c>
      <c r="I866" s="78" t="str">
        <f>IF(A866="","",('1. Datos de los empleados'!T867-VLOOKUP(C866,Tbl2_CalculationTool[],3,FALSE))/VLOOKUP(C866,Tbl2_CalculationTool[],3,FALSE))</f>
        <v/>
      </c>
      <c r="J866" s="17"/>
      <c r="K866" s="17"/>
      <c r="L866" s="17"/>
      <c r="M866" s="17"/>
      <c r="N866" s="17"/>
      <c r="O866" s="17"/>
      <c r="P866" s="17"/>
    </row>
    <row r="867" spans="1:16">
      <c r="A867" s="88" t="str">
        <f>IF('1. Datos de los empleados'!A868="","",'1. Datos de los empleados'!A868)</f>
        <v/>
      </c>
      <c r="B867" s="89" t="str">
        <f>IF('1. Datos de los empleados'!A868="","",'1. Datos de los empleados'!B868)</f>
        <v/>
      </c>
      <c r="C867" s="89" t="str">
        <f>IF('1. Datos de los empleados'!A868="","",'1. Datos de los empleados'!C868)</f>
        <v/>
      </c>
      <c r="D867" s="89" t="str">
        <f>IF('1. Datos de los empleados'!A868="","",'1. Datos de los empleados'!D868)</f>
        <v/>
      </c>
      <c r="E867" s="89" t="str">
        <f>IF('1. Datos de los empleados'!A868="","",'1. Datos de los empleados'!E868)</f>
        <v/>
      </c>
      <c r="F867" s="12" t="str">
        <f>IF('1. Datos de los empleados'!A868="","",'1. Datos de los empleados'!J868+'1. Datos de los empleados'!N868)</f>
        <v/>
      </c>
      <c r="G867" s="12" t="str">
        <f>IF('1. Datos de los empleados'!E868="","",'1. Datos de los empleados'!R868)</f>
        <v/>
      </c>
      <c r="H867" s="13" t="str">
        <f>IF(A867="","",'1. Datos de los empleados'!T868-VLOOKUP(C867,Tbl2_CalculationTool[],3,FALSE))</f>
        <v/>
      </c>
      <c r="I867" s="78" t="str">
        <f>IF(A867="","",('1. Datos de los empleados'!T868-VLOOKUP(C867,Tbl2_CalculationTool[],3,FALSE))/VLOOKUP(C867,Tbl2_CalculationTool[],3,FALSE))</f>
        <v/>
      </c>
      <c r="J867" s="17"/>
      <c r="K867" s="17"/>
      <c r="L867" s="17"/>
      <c r="M867" s="17"/>
      <c r="N867" s="17"/>
      <c r="O867" s="17"/>
      <c r="P867" s="17"/>
    </row>
    <row r="868" spans="1:16">
      <c r="A868" s="88" t="str">
        <f>IF('1. Datos de los empleados'!A869="","",'1. Datos de los empleados'!A869)</f>
        <v/>
      </c>
      <c r="B868" s="89" t="str">
        <f>IF('1. Datos de los empleados'!A869="","",'1. Datos de los empleados'!B869)</f>
        <v/>
      </c>
      <c r="C868" s="89" t="str">
        <f>IF('1. Datos de los empleados'!A869="","",'1. Datos de los empleados'!C869)</f>
        <v/>
      </c>
      <c r="D868" s="89" t="str">
        <f>IF('1. Datos de los empleados'!A869="","",'1. Datos de los empleados'!D869)</f>
        <v/>
      </c>
      <c r="E868" s="89" t="str">
        <f>IF('1. Datos de los empleados'!A869="","",'1. Datos de los empleados'!E869)</f>
        <v/>
      </c>
      <c r="F868" s="12" t="str">
        <f>IF('1. Datos de los empleados'!A869="","",'1. Datos de los empleados'!J869+'1. Datos de los empleados'!N869)</f>
        <v/>
      </c>
      <c r="G868" s="12" t="str">
        <f>IF('1. Datos de los empleados'!E869="","",'1. Datos de los empleados'!R869)</f>
        <v/>
      </c>
      <c r="H868" s="13" t="str">
        <f>IF(A868="","",'1. Datos de los empleados'!T869-VLOOKUP(C868,Tbl2_CalculationTool[],3,FALSE))</f>
        <v/>
      </c>
      <c r="I868" s="78" t="str">
        <f>IF(A868="","",('1. Datos de los empleados'!T869-VLOOKUP(C868,Tbl2_CalculationTool[],3,FALSE))/VLOOKUP(C868,Tbl2_CalculationTool[],3,FALSE))</f>
        <v/>
      </c>
      <c r="J868" s="17"/>
      <c r="K868" s="17"/>
      <c r="L868" s="17"/>
      <c r="M868" s="17"/>
      <c r="N868" s="17"/>
      <c r="O868" s="17"/>
      <c r="P868" s="17"/>
    </row>
    <row r="869" spans="1:16">
      <c r="A869" s="88" t="str">
        <f>IF('1. Datos de los empleados'!A870="","",'1. Datos de los empleados'!A870)</f>
        <v/>
      </c>
      <c r="B869" s="89" t="str">
        <f>IF('1. Datos de los empleados'!A870="","",'1. Datos de los empleados'!B870)</f>
        <v/>
      </c>
      <c r="C869" s="89" t="str">
        <f>IF('1. Datos de los empleados'!A870="","",'1. Datos de los empleados'!C870)</f>
        <v/>
      </c>
      <c r="D869" s="89" t="str">
        <f>IF('1. Datos de los empleados'!A870="","",'1. Datos de los empleados'!D870)</f>
        <v/>
      </c>
      <c r="E869" s="89" t="str">
        <f>IF('1. Datos de los empleados'!A870="","",'1. Datos de los empleados'!E870)</f>
        <v/>
      </c>
      <c r="F869" s="12" t="str">
        <f>IF('1. Datos de los empleados'!A870="","",'1. Datos de los empleados'!J870+'1. Datos de los empleados'!N870)</f>
        <v/>
      </c>
      <c r="G869" s="12" t="str">
        <f>IF('1. Datos de los empleados'!E870="","",'1. Datos de los empleados'!R870)</f>
        <v/>
      </c>
      <c r="H869" s="13" t="str">
        <f>IF(A869="","",'1. Datos de los empleados'!T870-VLOOKUP(C869,Tbl2_CalculationTool[],3,FALSE))</f>
        <v/>
      </c>
      <c r="I869" s="78" t="str">
        <f>IF(A869="","",('1. Datos de los empleados'!T870-VLOOKUP(C869,Tbl2_CalculationTool[],3,FALSE))/VLOOKUP(C869,Tbl2_CalculationTool[],3,FALSE))</f>
        <v/>
      </c>
      <c r="J869" s="17"/>
      <c r="K869" s="17"/>
      <c r="L869" s="17"/>
      <c r="M869" s="17"/>
      <c r="N869" s="17"/>
      <c r="O869" s="17"/>
      <c r="P869" s="17"/>
    </row>
    <row r="870" spans="1:16">
      <c r="A870" s="88" t="str">
        <f>IF('1. Datos de los empleados'!A871="","",'1. Datos de los empleados'!A871)</f>
        <v/>
      </c>
      <c r="B870" s="89" t="str">
        <f>IF('1. Datos de los empleados'!A871="","",'1. Datos de los empleados'!B871)</f>
        <v/>
      </c>
      <c r="C870" s="89" t="str">
        <f>IF('1. Datos de los empleados'!A871="","",'1. Datos de los empleados'!C871)</f>
        <v/>
      </c>
      <c r="D870" s="89" t="str">
        <f>IF('1. Datos de los empleados'!A871="","",'1. Datos de los empleados'!D871)</f>
        <v/>
      </c>
      <c r="E870" s="89" t="str">
        <f>IF('1. Datos de los empleados'!A871="","",'1. Datos de los empleados'!E871)</f>
        <v/>
      </c>
      <c r="F870" s="12" t="str">
        <f>IF('1. Datos de los empleados'!A871="","",'1. Datos de los empleados'!J871+'1. Datos de los empleados'!N871)</f>
        <v/>
      </c>
      <c r="G870" s="12" t="str">
        <f>IF('1. Datos de los empleados'!E871="","",'1. Datos de los empleados'!R871)</f>
        <v/>
      </c>
      <c r="H870" s="13" t="str">
        <f>IF(A870="","",'1. Datos de los empleados'!T871-VLOOKUP(C870,Tbl2_CalculationTool[],3,FALSE))</f>
        <v/>
      </c>
      <c r="I870" s="78" t="str">
        <f>IF(A870="","",('1. Datos de los empleados'!T871-VLOOKUP(C870,Tbl2_CalculationTool[],3,FALSE))/VLOOKUP(C870,Tbl2_CalculationTool[],3,FALSE))</f>
        <v/>
      </c>
      <c r="J870" s="17"/>
      <c r="K870" s="17"/>
      <c r="L870" s="17"/>
      <c r="M870" s="17"/>
      <c r="N870" s="17"/>
      <c r="O870" s="17"/>
      <c r="P870" s="17"/>
    </row>
    <row r="871" spans="1:16">
      <c r="A871" s="88" t="str">
        <f>IF('1. Datos de los empleados'!A872="","",'1. Datos de los empleados'!A872)</f>
        <v/>
      </c>
      <c r="B871" s="89" t="str">
        <f>IF('1. Datos de los empleados'!A872="","",'1. Datos de los empleados'!B872)</f>
        <v/>
      </c>
      <c r="C871" s="89" t="str">
        <f>IF('1. Datos de los empleados'!A872="","",'1. Datos de los empleados'!C872)</f>
        <v/>
      </c>
      <c r="D871" s="89" t="str">
        <f>IF('1. Datos de los empleados'!A872="","",'1. Datos de los empleados'!D872)</f>
        <v/>
      </c>
      <c r="E871" s="89" t="str">
        <f>IF('1. Datos de los empleados'!A872="","",'1. Datos de los empleados'!E872)</f>
        <v/>
      </c>
      <c r="F871" s="12" t="str">
        <f>IF('1. Datos de los empleados'!A872="","",'1. Datos de los empleados'!J872+'1. Datos de los empleados'!N872)</f>
        <v/>
      </c>
      <c r="G871" s="12" t="str">
        <f>IF('1. Datos de los empleados'!E872="","",'1. Datos de los empleados'!R872)</f>
        <v/>
      </c>
      <c r="H871" s="13" t="str">
        <f>IF(A871="","",'1. Datos de los empleados'!T872-VLOOKUP(C871,Tbl2_CalculationTool[],3,FALSE))</f>
        <v/>
      </c>
      <c r="I871" s="78" t="str">
        <f>IF(A871="","",('1. Datos de los empleados'!T872-VLOOKUP(C871,Tbl2_CalculationTool[],3,FALSE))/VLOOKUP(C871,Tbl2_CalculationTool[],3,FALSE))</f>
        <v/>
      </c>
      <c r="J871" s="17"/>
      <c r="K871" s="17"/>
      <c r="L871" s="17"/>
      <c r="M871" s="17"/>
      <c r="N871" s="17"/>
      <c r="O871" s="17"/>
      <c r="P871" s="17"/>
    </row>
    <row r="872" spans="1:16">
      <c r="A872" s="88" t="str">
        <f>IF('1. Datos de los empleados'!A873="","",'1. Datos de los empleados'!A873)</f>
        <v/>
      </c>
      <c r="B872" s="89" t="str">
        <f>IF('1. Datos de los empleados'!A873="","",'1. Datos de los empleados'!B873)</f>
        <v/>
      </c>
      <c r="C872" s="89" t="str">
        <f>IF('1. Datos de los empleados'!A873="","",'1. Datos de los empleados'!C873)</f>
        <v/>
      </c>
      <c r="D872" s="89" t="str">
        <f>IF('1. Datos de los empleados'!A873="","",'1. Datos de los empleados'!D873)</f>
        <v/>
      </c>
      <c r="E872" s="89" t="str">
        <f>IF('1. Datos de los empleados'!A873="","",'1. Datos de los empleados'!E873)</f>
        <v/>
      </c>
      <c r="F872" s="12" t="str">
        <f>IF('1. Datos de los empleados'!A873="","",'1. Datos de los empleados'!J873+'1. Datos de los empleados'!N873)</f>
        <v/>
      </c>
      <c r="G872" s="12" t="str">
        <f>IF('1. Datos de los empleados'!E873="","",'1. Datos de los empleados'!R873)</f>
        <v/>
      </c>
      <c r="H872" s="13" t="str">
        <f>IF(A872="","",'1. Datos de los empleados'!T873-VLOOKUP(C872,Tbl2_CalculationTool[],3,FALSE))</f>
        <v/>
      </c>
      <c r="I872" s="78" t="str">
        <f>IF(A872="","",('1. Datos de los empleados'!T873-VLOOKUP(C872,Tbl2_CalculationTool[],3,FALSE))/VLOOKUP(C872,Tbl2_CalculationTool[],3,FALSE))</f>
        <v/>
      </c>
      <c r="J872" s="17"/>
      <c r="K872" s="17"/>
      <c r="L872" s="17"/>
      <c r="M872" s="17"/>
      <c r="N872" s="17"/>
      <c r="O872" s="17"/>
      <c r="P872" s="17"/>
    </row>
    <row r="873" spans="1:16">
      <c r="A873" s="88" t="str">
        <f>IF('1. Datos de los empleados'!A874="","",'1. Datos de los empleados'!A874)</f>
        <v/>
      </c>
      <c r="B873" s="89" t="str">
        <f>IF('1. Datos de los empleados'!A874="","",'1. Datos de los empleados'!B874)</f>
        <v/>
      </c>
      <c r="C873" s="89" t="str">
        <f>IF('1. Datos de los empleados'!A874="","",'1. Datos de los empleados'!C874)</f>
        <v/>
      </c>
      <c r="D873" s="89" t="str">
        <f>IF('1. Datos de los empleados'!A874="","",'1. Datos de los empleados'!D874)</f>
        <v/>
      </c>
      <c r="E873" s="89" t="str">
        <f>IF('1. Datos de los empleados'!A874="","",'1. Datos de los empleados'!E874)</f>
        <v/>
      </c>
      <c r="F873" s="12" t="str">
        <f>IF('1. Datos de los empleados'!A874="","",'1. Datos de los empleados'!J874+'1. Datos de los empleados'!N874)</f>
        <v/>
      </c>
      <c r="G873" s="12" t="str">
        <f>IF('1. Datos de los empleados'!E874="","",'1. Datos de los empleados'!R874)</f>
        <v/>
      </c>
      <c r="H873" s="13" t="str">
        <f>IF(A873="","",'1. Datos de los empleados'!T874-VLOOKUP(C873,Tbl2_CalculationTool[],3,FALSE))</f>
        <v/>
      </c>
      <c r="I873" s="78" t="str">
        <f>IF(A873="","",('1. Datos de los empleados'!T874-VLOOKUP(C873,Tbl2_CalculationTool[],3,FALSE))/VLOOKUP(C873,Tbl2_CalculationTool[],3,FALSE))</f>
        <v/>
      </c>
      <c r="J873" s="17"/>
      <c r="K873" s="17"/>
      <c r="L873" s="17"/>
      <c r="M873" s="17"/>
      <c r="N873" s="17"/>
      <c r="O873" s="17"/>
      <c r="P873" s="17"/>
    </row>
    <row r="874" spans="1:16">
      <c r="A874" s="88" t="str">
        <f>IF('1. Datos de los empleados'!A875="","",'1. Datos de los empleados'!A875)</f>
        <v/>
      </c>
      <c r="B874" s="89" t="str">
        <f>IF('1. Datos de los empleados'!A875="","",'1. Datos de los empleados'!B875)</f>
        <v/>
      </c>
      <c r="C874" s="89" t="str">
        <f>IF('1. Datos de los empleados'!A875="","",'1. Datos de los empleados'!C875)</f>
        <v/>
      </c>
      <c r="D874" s="89" t="str">
        <f>IF('1. Datos de los empleados'!A875="","",'1. Datos de los empleados'!D875)</f>
        <v/>
      </c>
      <c r="E874" s="89" t="str">
        <f>IF('1. Datos de los empleados'!A875="","",'1. Datos de los empleados'!E875)</f>
        <v/>
      </c>
      <c r="F874" s="12" t="str">
        <f>IF('1. Datos de los empleados'!A875="","",'1. Datos de los empleados'!J875+'1. Datos de los empleados'!N875)</f>
        <v/>
      </c>
      <c r="G874" s="12" t="str">
        <f>IF('1. Datos de los empleados'!E875="","",'1. Datos de los empleados'!R875)</f>
        <v/>
      </c>
      <c r="H874" s="13" t="str">
        <f>IF(A874="","",'1. Datos de los empleados'!T875-VLOOKUP(C874,Tbl2_CalculationTool[],3,FALSE))</f>
        <v/>
      </c>
      <c r="I874" s="78" t="str">
        <f>IF(A874="","",('1. Datos de los empleados'!T875-VLOOKUP(C874,Tbl2_CalculationTool[],3,FALSE))/VLOOKUP(C874,Tbl2_CalculationTool[],3,FALSE))</f>
        <v/>
      </c>
      <c r="J874" s="17"/>
      <c r="K874" s="17"/>
      <c r="L874" s="17"/>
      <c r="M874" s="17"/>
      <c r="N874" s="17"/>
      <c r="O874" s="17"/>
      <c r="P874" s="17"/>
    </row>
    <row r="875" spans="1:16">
      <c r="A875" s="88" t="str">
        <f>IF('1. Datos de los empleados'!A876="","",'1. Datos de los empleados'!A876)</f>
        <v/>
      </c>
      <c r="B875" s="89" t="str">
        <f>IF('1. Datos de los empleados'!A876="","",'1. Datos de los empleados'!B876)</f>
        <v/>
      </c>
      <c r="C875" s="89" t="str">
        <f>IF('1. Datos de los empleados'!A876="","",'1. Datos de los empleados'!C876)</f>
        <v/>
      </c>
      <c r="D875" s="89" t="str">
        <f>IF('1. Datos de los empleados'!A876="","",'1. Datos de los empleados'!D876)</f>
        <v/>
      </c>
      <c r="E875" s="89" t="str">
        <f>IF('1. Datos de los empleados'!A876="","",'1. Datos de los empleados'!E876)</f>
        <v/>
      </c>
      <c r="F875" s="12" t="str">
        <f>IF('1. Datos de los empleados'!A876="","",'1. Datos de los empleados'!J876+'1. Datos de los empleados'!N876)</f>
        <v/>
      </c>
      <c r="G875" s="12" t="str">
        <f>IF('1. Datos de los empleados'!E876="","",'1. Datos de los empleados'!R876)</f>
        <v/>
      </c>
      <c r="H875" s="13" t="str">
        <f>IF(A875="","",'1. Datos de los empleados'!T876-VLOOKUP(C875,Tbl2_CalculationTool[],3,FALSE))</f>
        <v/>
      </c>
      <c r="I875" s="78" t="str">
        <f>IF(A875="","",('1. Datos de los empleados'!T876-VLOOKUP(C875,Tbl2_CalculationTool[],3,FALSE))/VLOOKUP(C875,Tbl2_CalculationTool[],3,FALSE))</f>
        <v/>
      </c>
      <c r="J875" s="17"/>
      <c r="K875" s="17"/>
      <c r="L875" s="17"/>
      <c r="M875" s="17"/>
      <c r="N875" s="17"/>
      <c r="O875" s="17"/>
      <c r="P875" s="17"/>
    </row>
    <row r="876" spans="1:16">
      <c r="A876" s="88" t="str">
        <f>IF('1. Datos de los empleados'!A877="","",'1. Datos de los empleados'!A877)</f>
        <v/>
      </c>
      <c r="B876" s="89" t="str">
        <f>IF('1. Datos de los empleados'!A877="","",'1. Datos de los empleados'!B877)</f>
        <v/>
      </c>
      <c r="C876" s="89" t="str">
        <f>IF('1. Datos de los empleados'!A877="","",'1. Datos de los empleados'!C877)</f>
        <v/>
      </c>
      <c r="D876" s="89" t="str">
        <f>IF('1. Datos de los empleados'!A877="","",'1. Datos de los empleados'!D877)</f>
        <v/>
      </c>
      <c r="E876" s="89" t="str">
        <f>IF('1. Datos de los empleados'!A877="","",'1. Datos de los empleados'!E877)</f>
        <v/>
      </c>
      <c r="F876" s="12" t="str">
        <f>IF('1. Datos de los empleados'!A877="","",'1. Datos de los empleados'!J877+'1. Datos de los empleados'!N877)</f>
        <v/>
      </c>
      <c r="G876" s="12" t="str">
        <f>IF('1. Datos de los empleados'!E877="","",'1. Datos de los empleados'!R877)</f>
        <v/>
      </c>
      <c r="H876" s="13" t="str">
        <f>IF(A876="","",'1. Datos de los empleados'!T877-VLOOKUP(C876,Tbl2_CalculationTool[],3,FALSE))</f>
        <v/>
      </c>
      <c r="I876" s="78" t="str">
        <f>IF(A876="","",('1. Datos de los empleados'!T877-VLOOKUP(C876,Tbl2_CalculationTool[],3,FALSE))/VLOOKUP(C876,Tbl2_CalculationTool[],3,FALSE))</f>
        <v/>
      </c>
      <c r="J876" s="17"/>
      <c r="K876" s="17"/>
      <c r="L876" s="17"/>
      <c r="M876" s="17"/>
      <c r="N876" s="17"/>
      <c r="O876" s="17"/>
      <c r="P876" s="17"/>
    </row>
    <row r="877" spans="1:16">
      <c r="A877" s="88" t="str">
        <f>IF('1. Datos de los empleados'!A878="","",'1. Datos de los empleados'!A878)</f>
        <v/>
      </c>
      <c r="B877" s="89" t="str">
        <f>IF('1. Datos de los empleados'!A878="","",'1. Datos de los empleados'!B878)</f>
        <v/>
      </c>
      <c r="C877" s="89" t="str">
        <f>IF('1. Datos de los empleados'!A878="","",'1. Datos de los empleados'!C878)</f>
        <v/>
      </c>
      <c r="D877" s="89" t="str">
        <f>IF('1. Datos de los empleados'!A878="","",'1. Datos de los empleados'!D878)</f>
        <v/>
      </c>
      <c r="E877" s="89" t="str">
        <f>IF('1. Datos de los empleados'!A878="","",'1. Datos de los empleados'!E878)</f>
        <v/>
      </c>
      <c r="F877" s="12" t="str">
        <f>IF('1. Datos de los empleados'!A878="","",'1. Datos de los empleados'!J878+'1. Datos de los empleados'!N878)</f>
        <v/>
      </c>
      <c r="G877" s="12" t="str">
        <f>IF('1. Datos de los empleados'!E878="","",'1. Datos de los empleados'!R878)</f>
        <v/>
      </c>
      <c r="H877" s="13" t="str">
        <f>IF(A877="","",'1. Datos de los empleados'!T878-VLOOKUP(C877,Tbl2_CalculationTool[],3,FALSE))</f>
        <v/>
      </c>
      <c r="I877" s="78" t="str">
        <f>IF(A877="","",('1. Datos de los empleados'!T878-VLOOKUP(C877,Tbl2_CalculationTool[],3,FALSE))/VLOOKUP(C877,Tbl2_CalculationTool[],3,FALSE))</f>
        <v/>
      </c>
      <c r="J877" s="17"/>
      <c r="K877" s="17"/>
      <c r="L877" s="17"/>
      <c r="M877" s="17"/>
      <c r="N877" s="17"/>
      <c r="O877" s="17"/>
      <c r="P877" s="17"/>
    </row>
    <row r="878" spans="1:16">
      <c r="A878" s="88" t="str">
        <f>IF('1. Datos de los empleados'!A879="","",'1. Datos de los empleados'!A879)</f>
        <v/>
      </c>
      <c r="B878" s="89" t="str">
        <f>IF('1. Datos de los empleados'!A879="","",'1. Datos de los empleados'!B879)</f>
        <v/>
      </c>
      <c r="C878" s="89" t="str">
        <f>IF('1. Datos de los empleados'!A879="","",'1. Datos de los empleados'!C879)</f>
        <v/>
      </c>
      <c r="D878" s="89" t="str">
        <f>IF('1. Datos de los empleados'!A879="","",'1. Datos de los empleados'!D879)</f>
        <v/>
      </c>
      <c r="E878" s="89" t="str">
        <f>IF('1. Datos de los empleados'!A879="","",'1. Datos de los empleados'!E879)</f>
        <v/>
      </c>
      <c r="F878" s="12" t="str">
        <f>IF('1. Datos de los empleados'!A879="","",'1. Datos de los empleados'!J879+'1. Datos de los empleados'!N879)</f>
        <v/>
      </c>
      <c r="G878" s="12" t="str">
        <f>IF('1. Datos de los empleados'!E879="","",'1. Datos de los empleados'!R879)</f>
        <v/>
      </c>
      <c r="H878" s="13" t="str">
        <f>IF(A878="","",'1. Datos de los empleados'!T879-VLOOKUP(C878,Tbl2_CalculationTool[],3,FALSE))</f>
        <v/>
      </c>
      <c r="I878" s="78" t="str">
        <f>IF(A878="","",('1. Datos de los empleados'!T879-VLOOKUP(C878,Tbl2_CalculationTool[],3,FALSE))/VLOOKUP(C878,Tbl2_CalculationTool[],3,FALSE))</f>
        <v/>
      </c>
      <c r="J878" s="17"/>
      <c r="K878" s="17"/>
      <c r="L878" s="17"/>
      <c r="M878" s="17"/>
      <c r="N878" s="17"/>
      <c r="O878" s="17"/>
      <c r="P878" s="17"/>
    </row>
    <row r="879" spans="1:16">
      <c r="A879" s="88" t="str">
        <f>IF('1. Datos de los empleados'!A880="","",'1. Datos de los empleados'!A880)</f>
        <v/>
      </c>
      <c r="B879" s="89" t="str">
        <f>IF('1. Datos de los empleados'!A880="","",'1. Datos de los empleados'!B880)</f>
        <v/>
      </c>
      <c r="C879" s="89" t="str">
        <f>IF('1. Datos de los empleados'!A880="","",'1. Datos de los empleados'!C880)</f>
        <v/>
      </c>
      <c r="D879" s="89" t="str">
        <f>IF('1. Datos de los empleados'!A880="","",'1. Datos de los empleados'!D880)</f>
        <v/>
      </c>
      <c r="E879" s="89" t="str">
        <f>IF('1. Datos de los empleados'!A880="","",'1. Datos de los empleados'!E880)</f>
        <v/>
      </c>
      <c r="F879" s="12" t="str">
        <f>IF('1. Datos de los empleados'!A880="","",'1. Datos de los empleados'!J880+'1. Datos de los empleados'!N880)</f>
        <v/>
      </c>
      <c r="G879" s="12" t="str">
        <f>IF('1. Datos de los empleados'!E880="","",'1. Datos de los empleados'!R880)</f>
        <v/>
      </c>
      <c r="H879" s="13" t="str">
        <f>IF(A879="","",'1. Datos de los empleados'!T880-VLOOKUP(C879,Tbl2_CalculationTool[],3,FALSE))</f>
        <v/>
      </c>
      <c r="I879" s="78" t="str">
        <f>IF(A879="","",('1. Datos de los empleados'!T880-VLOOKUP(C879,Tbl2_CalculationTool[],3,FALSE))/VLOOKUP(C879,Tbl2_CalculationTool[],3,FALSE))</f>
        <v/>
      </c>
      <c r="J879" s="17"/>
      <c r="K879" s="17"/>
      <c r="L879" s="17"/>
      <c r="M879" s="17"/>
      <c r="N879" s="17"/>
      <c r="O879" s="17"/>
      <c r="P879" s="17"/>
    </row>
    <row r="880" spans="1:16">
      <c r="A880" s="88" t="str">
        <f>IF('1. Datos de los empleados'!A881="","",'1. Datos de los empleados'!A881)</f>
        <v/>
      </c>
      <c r="B880" s="89" t="str">
        <f>IF('1. Datos de los empleados'!A881="","",'1. Datos de los empleados'!B881)</f>
        <v/>
      </c>
      <c r="C880" s="89" t="str">
        <f>IF('1. Datos de los empleados'!A881="","",'1. Datos de los empleados'!C881)</f>
        <v/>
      </c>
      <c r="D880" s="89" t="str">
        <f>IF('1. Datos de los empleados'!A881="","",'1. Datos de los empleados'!D881)</f>
        <v/>
      </c>
      <c r="E880" s="89" t="str">
        <f>IF('1. Datos de los empleados'!A881="","",'1. Datos de los empleados'!E881)</f>
        <v/>
      </c>
      <c r="F880" s="12" t="str">
        <f>IF('1. Datos de los empleados'!A881="","",'1. Datos de los empleados'!J881+'1. Datos de los empleados'!N881)</f>
        <v/>
      </c>
      <c r="G880" s="12" t="str">
        <f>IF('1. Datos de los empleados'!E881="","",'1. Datos de los empleados'!R881)</f>
        <v/>
      </c>
      <c r="H880" s="13" t="str">
        <f>IF(A880="","",'1. Datos de los empleados'!T881-VLOOKUP(C880,Tbl2_CalculationTool[],3,FALSE))</f>
        <v/>
      </c>
      <c r="I880" s="78" t="str">
        <f>IF(A880="","",('1. Datos de los empleados'!T881-VLOOKUP(C880,Tbl2_CalculationTool[],3,FALSE))/VLOOKUP(C880,Tbl2_CalculationTool[],3,FALSE))</f>
        <v/>
      </c>
      <c r="J880" s="17"/>
      <c r="K880" s="17"/>
      <c r="L880" s="17"/>
      <c r="M880" s="17"/>
      <c r="N880" s="17"/>
      <c r="O880" s="17"/>
      <c r="P880" s="17"/>
    </row>
    <row r="881" spans="1:16">
      <c r="A881" s="88" t="str">
        <f>IF('1. Datos de los empleados'!A882="","",'1. Datos de los empleados'!A882)</f>
        <v/>
      </c>
      <c r="B881" s="89" t="str">
        <f>IF('1. Datos de los empleados'!A882="","",'1. Datos de los empleados'!B882)</f>
        <v/>
      </c>
      <c r="C881" s="89" t="str">
        <f>IF('1. Datos de los empleados'!A882="","",'1. Datos de los empleados'!C882)</f>
        <v/>
      </c>
      <c r="D881" s="89" t="str">
        <f>IF('1. Datos de los empleados'!A882="","",'1. Datos de los empleados'!D882)</f>
        <v/>
      </c>
      <c r="E881" s="89" t="str">
        <f>IF('1. Datos de los empleados'!A882="","",'1. Datos de los empleados'!E882)</f>
        <v/>
      </c>
      <c r="F881" s="12" t="str">
        <f>IF('1. Datos de los empleados'!A882="","",'1. Datos de los empleados'!J882+'1. Datos de los empleados'!N882)</f>
        <v/>
      </c>
      <c r="G881" s="12" t="str">
        <f>IF('1. Datos de los empleados'!E882="","",'1. Datos de los empleados'!R882)</f>
        <v/>
      </c>
      <c r="H881" s="13" t="str">
        <f>IF(A881="","",'1. Datos de los empleados'!T882-VLOOKUP(C881,Tbl2_CalculationTool[],3,FALSE))</f>
        <v/>
      </c>
      <c r="I881" s="78" t="str">
        <f>IF(A881="","",('1. Datos de los empleados'!T882-VLOOKUP(C881,Tbl2_CalculationTool[],3,FALSE))/VLOOKUP(C881,Tbl2_CalculationTool[],3,FALSE))</f>
        <v/>
      </c>
      <c r="J881" s="17"/>
      <c r="K881" s="17"/>
      <c r="L881" s="17"/>
      <c r="M881" s="17"/>
      <c r="N881" s="17"/>
      <c r="O881" s="17"/>
      <c r="P881" s="17"/>
    </row>
    <row r="882" spans="1:16">
      <c r="A882" s="88" t="str">
        <f>IF('1. Datos de los empleados'!A883="","",'1. Datos de los empleados'!A883)</f>
        <v/>
      </c>
      <c r="B882" s="89" t="str">
        <f>IF('1. Datos de los empleados'!A883="","",'1. Datos de los empleados'!B883)</f>
        <v/>
      </c>
      <c r="C882" s="89" t="str">
        <f>IF('1. Datos de los empleados'!A883="","",'1. Datos de los empleados'!C883)</f>
        <v/>
      </c>
      <c r="D882" s="89" t="str">
        <f>IF('1. Datos de los empleados'!A883="","",'1. Datos de los empleados'!D883)</f>
        <v/>
      </c>
      <c r="E882" s="89" t="str">
        <f>IF('1. Datos de los empleados'!A883="","",'1. Datos de los empleados'!E883)</f>
        <v/>
      </c>
      <c r="F882" s="12" t="str">
        <f>IF('1. Datos de los empleados'!A883="","",'1. Datos de los empleados'!J883+'1. Datos de los empleados'!N883)</f>
        <v/>
      </c>
      <c r="G882" s="12" t="str">
        <f>IF('1. Datos de los empleados'!E883="","",'1. Datos de los empleados'!R883)</f>
        <v/>
      </c>
      <c r="H882" s="13" t="str">
        <f>IF(A882="","",'1. Datos de los empleados'!T883-VLOOKUP(C882,Tbl2_CalculationTool[],3,FALSE))</f>
        <v/>
      </c>
      <c r="I882" s="78" t="str">
        <f>IF(A882="","",('1. Datos de los empleados'!T883-VLOOKUP(C882,Tbl2_CalculationTool[],3,FALSE))/VLOOKUP(C882,Tbl2_CalculationTool[],3,FALSE))</f>
        <v/>
      </c>
      <c r="J882" s="17"/>
      <c r="K882" s="17"/>
      <c r="L882" s="17"/>
      <c r="M882" s="17"/>
      <c r="N882" s="17"/>
      <c r="O882" s="17"/>
      <c r="P882" s="17"/>
    </row>
    <row r="883" spans="1:16">
      <c r="A883" s="88" t="str">
        <f>IF('1. Datos de los empleados'!A884="","",'1. Datos de los empleados'!A884)</f>
        <v/>
      </c>
      <c r="B883" s="89" t="str">
        <f>IF('1. Datos de los empleados'!A884="","",'1. Datos de los empleados'!B884)</f>
        <v/>
      </c>
      <c r="C883" s="89" t="str">
        <f>IF('1. Datos de los empleados'!A884="","",'1. Datos de los empleados'!C884)</f>
        <v/>
      </c>
      <c r="D883" s="89" t="str">
        <f>IF('1. Datos de los empleados'!A884="","",'1. Datos de los empleados'!D884)</f>
        <v/>
      </c>
      <c r="E883" s="89" t="str">
        <f>IF('1. Datos de los empleados'!A884="","",'1. Datos de los empleados'!E884)</f>
        <v/>
      </c>
      <c r="F883" s="12" t="str">
        <f>IF('1. Datos de los empleados'!A884="","",'1. Datos de los empleados'!J884+'1. Datos de los empleados'!N884)</f>
        <v/>
      </c>
      <c r="G883" s="12" t="str">
        <f>IF('1. Datos de los empleados'!E884="","",'1. Datos de los empleados'!R884)</f>
        <v/>
      </c>
      <c r="H883" s="13" t="str">
        <f>IF(A883="","",'1. Datos de los empleados'!T884-VLOOKUP(C883,Tbl2_CalculationTool[],3,FALSE))</f>
        <v/>
      </c>
      <c r="I883" s="78" t="str">
        <f>IF(A883="","",('1. Datos de los empleados'!T884-VLOOKUP(C883,Tbl2_CalculationTool[],3,FALSE))/VLOOKUP(C883,Tbl2_CalculationTool[],3,FALSE))</f>
        <v/>
      </c>
      <c r="J883" s="17"/>
      <c r="K883" s="17"/>
      <c r="L883" s="17"/>
      <c r="M883" s="17"/>
      <c r="N883" s="17"/>
      <c r="O883" s="17"/>
      <c r="P883" s="17"/>
    </row>
    <row r="884" spans="1:16">
      <c r="A884" s="88" t="str">
        <f>IF('1. Datos de los empleados'!A885="","",'1. Datos de los empleados'!A885)</f>
        <v/>
      </c>
      <c r="B884" s="89" t="str">
        <f>IF('1. Datos de los empleados'!A885="","",'1. Datos de los empleados'!B885)</f>
        <v/>
      </c>
      <c r="C884" s="89" t="str">
        <f>IF('1. Datos de los empleados'!A885="","",'1. Datos de los empleados'!C885)</f>
        <v/>
      </c>
      <c r="D884" s="89" t="str">
        <f>IF('1. Datos de los empleados'!A885="","",'1. Datos de los empleados'!D885)</f>
        <v/>
      </c>
      <c r="E884" s="89" t="str">
        <f>IF('1. Datos de los empleados'!A885="","",'1. Datos de los empleados'!E885)</f>
        <v/>
      </c>
      <c r="F884" s="12" t="str">
        <f>IF('1. Datos de los empleados'!A885="","",'1. Datos de los empleados'!J885+'1. Datos de los empleados'!N885)</f>
        <v/>
      </c>
      <c r="G884" s="12" t="str">
        <f>IF('1. Datos de los empleados'!E885="","",'1. Datos de los empleados'!R885)</f>
        <v/>
      </c>
      <c r="H884" s="13" t="str">
        <f>IF(A884="","",'1. Datos de los empleados'!T885-VLOOKUP(C884,Tbl2_CalculationTool[],3,FALSE))</f>
        <v/>
      </c>
      <c r="I884" s="78" t="str">
        <f>IF(A884="","",('1. Datos de los empleados'!T885-VLOOKUP(C884,Tbl2_CalculationTool[],3,FALSE))/VLOOKUP(C884,Tbl2_CalculationTool[],3,FALSE))</f>
        <v/>
      </c>
      <c r="J884" s="17"/>
      <c r="K884" s="17"/>
      <c r="L884" s="17"/>
      <c r="M884" s="17"/>
      <c r="N884" s="17"/>
      <c r="O884" s="17"/>
      <c r="P884" s="17"/>
    </row>
    <row r="885" spans="1:16">
      <c r="A885" s="88" t="str">
        <f>IF('1. Datos de los empleados'!A886="","",'1. Datos de los empleados'!A886)</f>
        <v/>
      </c>
      <c r="B885" s="89" t="str">
        <f>IF('1. Datos de los empleados'!A886="","",'1. Datos de los empleados'!B886)</f>
        <v/>
      </c>
      <c r="C885" s="89" t="str">
        <f>IF('1. Datos de los empleados'!A886="","",'1. Datos de los empleados'!C886)</f>
        <v/>
      </c>
      <c r="D885" s="89" t="str">
        <f>IF('1. Datos de los empleados'!A886="","",'1. Datos de los empleados'!D886)</f>
        <v/>
      </c>
      <c r="E885" s="89" t="str">
        <f>IF('1. Datos de los empleados'!A886="","",'1. Datos de los empleados'!E886)</f>
        <v/>
      </c>
      <c r="F885" s="12" t="str">
        <f>IF('1. Datos de los empleados'!A886="","",'1. Datos de los empleados'!J886+'1. Datos de los empleados'!N886)</f>
        <v/>
      </c>
      <c r="G885" s="12" t="str">
        <f>IF('1. Datos de los empleados'!E886="","",'1. Datos de los empleados'!R886)</f>
        <v/>
      </c>
      <c r="H885" s="13" t="str">
        <f>IF(A885="","",'1. Datos de los empleados'!T886-VLOOKUP(C885,Tbl2_CalculationTool[],3,FALSE))</f>
        <v/>
      </c>
      <c r="I885" s="78" t="str">
        <f>IF(A885="","",('1. Datos de los empleados'!T886-VLOOKUP(C885,Tbl2_CalculationTool[],3,FALSE))/VLOOKUP(C885,Tbl2_CalculationTool[],3,FALSE))</f>
        <v/>
      </c>
      <c r="J885" s="17"/>
      <c r="K885" s="17"/>
      <c r="L885" s="17"/>
      <c r="M885" s="17"/>
      <c r="N885" s="17"/>
      <c r="O885" s="17"/>
      <c r="P885" s="17"/>
    </row>
    <row r="886" spans="1:16">
      <c r="A886" s="88" t="str">
        <f>IF('1. Datos de los empleados'!A887="","",'1. Datos de los empleados'!A887)</f>
        <v/>
      </c>
      <c r="B886" s="89" t="str">
        <f>IF('1. Datos de los empleados'!A887="","",'1. Datos de los empleados'!B887)</f>
        <v/>
      </c>
      <c r="C886" s="89" t="str">
        <f>IF('1. Datos de los empleados'!A887="","",'1. Datos de los empleados'!C887)</f>
        <v/>
      </c>
      <c r="D886" s="89" t="str">
        <f>IF('1. Datos de los empleados'!A887="","",'1. Datos de los empleados'!D887)</f>
        <v/>
      </c>
      <c r="E886" s="89" t="str">
        <f>IF('1. Datos de los empleados'!A887="","",'1. Datos de los empleados'!E887)</f>
        <v/>
      </c>
      <c r="F886" s="12" t="str">
        <f>IF('1. Datos de los empleados'!A887="","",'1. Datos de los empleados'!J887+'1. Datos de los empleados'!N887)</f>
        <v/>
      </c>
      <c r="G886" s="12" t="str">
        <f>IF('1. Datos de los empleados'!E887="","",'1. Datos de los empleados'!R887)</f>
        <v/>
      </c>
      <c r="H886" s="13" t="str">
        <f>IF(A886="","",'1. Datos de los empleados'!T887-VLOOKUP(C886,Tbl2_CalculationTool[],3,FALSE))</f>
        <v/>
      </c>
      <c r="I886" s="78" t="str">
        <f>IF(A886="","",('1. Datos de los empleados'!T887-VLOOKUP(C886,Tbl2_CalculationTool[],3,FALSE))/VLOOKUP(C886,Tbl2_CalculationTool[],3,FALSE))</f>
        <v/>
      </c>
      <c r="J886" s="17"/>
      <c r="K886" s="17"/>
      <c r="L886" s="17"/>
      <c r="M886" s="17"/>
      <c r="N886" s="17"/>
      <c r="O886" s="17"/>
      <c r="P886" s="17"/>
    </row>
    <row r="887" spans="1:16">
      <c r="A887" s="88" t="str">
        <f>IF('1. Datos de los empleados'!A888="","",'1. Datos de los empleados'!A888)</f>
        <v/>
      </c>
      <c r="B887" s="89" t="str">
        <f>IF('1. Datos de los empleados'!A888="","",'1. Datos de los empleados'!B888)</f>
        <v/>
      </c>
      <c r="C887" s="89" t="str">
        <f>IF('1. Datos de los empleados'!A888="","",'1. Datos de los empleados'!C888)</f>
        <v/>
      </c>
      <c r="D887" s="89" t="str">
        <f>IF('1. Datos de los empleados'!A888="","",'1. Datos de los empleados'!D888)</f>
        <v/>
      </c>
      <c r="E887" s="89" t="str">
        <f>IF('1. Datos de los empleados'!A888="","",'1. Datos de los empleados'!E888)</f>
        <v/>
      </c>
      <c r="F887" s="12" t="str">
        <f>IF('1. Datos de los empleados'!A888="","",'1. Datos de los empleados'!J888+'1. Datos de los empleados'!N888)</f>
        <v/>
      </c>
      <c r="G887" s="12" t="str">
        <f>IF('1. Datos de los empleados'!E888="","",'1. Datos de los empleados'!R888)</f>
        <v/>
      </c>
      <c r="H887" s="13" t="str">
        <f>IF(A887="","",'1. Datos de los empleados'!T888-VLOOKUP(C887,Tbl2_CalculationTool[],3,FALSE))</f>
        <v/>
      </c>
      <c r="I887" s="78" t="str">
        <f>IF(A887="","",('1. Datos de los empleados'!T888-VLOOKUP(C887,Tbl2_CalculationTool[],3,FALSE))/VLOOKUP(C887,Tbl2_CalculationTool[],3,FALSE))</f>
        <v/>
      </c>
      <c r="J887" s="17"/>
      <c r="K887" s="17"/>
      <c r="L887" s="17"/>
      <c r="M887" s="17"/>
      <c r="N887" s="17"/>
      <c r="O887" s="17"/>
      <c r="P887" s="17"/>
    </row>
    <row r="888" spans="1:16">
      <c r="A888" s="88" t="str">
        <f>IF('1. Datos de los empleados'!A889="","",'1. Datos de los empleados'!A889)</f>
        <v/>
      </c>
      <c r="B888" s="89" t="str">
        <f>IF('1. Datos de los empleados'!A889="","",'1. Datos de los empleados'!B889)</f>
        <v/>
      </c>
      <c r="C888" s="89" t="str">
        <f>IF('1. Datos de los empleados'!A889="","",'1. Datos de los empleados'!C889)</f>
        <v/>
      </c>
      <c r="D888" s="89" t="str">
        <f>IF('1. Datos de los empleados'!A889="","",'1. Datos de los empleados'!D889)</f>
        <v/>
      </c>
      <c r="E888" s="89" t="str">
        <f>IF('1. Datos de los empleados'!A889="","",'1. Datos de los empleados'!E889)</f>
        <v/>
      </c>
      <c r="F888" s="12" t="str">
        <f>IF('1. Datos de los empleados'!A889="","",'1. Datos de los empleados'!J889+'1. Datos de los empleados'!N889)</f>
        <v/>
      </c>
      <c r="G888" s="12" t="str">
        <f>IF('1. Datos de los empleados'!E889="","",'1. Datos de los empleados'!R889)</f>
        <v/>
      </c>
      <c r="H888" s="13" t="str">
        <f>IF(A888="","",'1. Datos de los empleados'!T889-VLOOKUP(C888,Tbl2_CalculationTool[],3,FALSE))</f>
        <v/>
      </c>
      <c r="I888" s="78" t="str">
        <f>IF(A888="","",('1. Datos de los empleados'!T889-VLOOKUP(C888,Tbl2_CalculationTool[],3,FALSE))/VLOOKUP(C888,Tbl2_CalculationTool[],3,FALSE))</f>
        <v/>
      </c>
      <c r="J888" s="17"/>
      <c r="K888" s="17"/>
      <c r="L888" s="17"/>
      <c r="M888" s="17"/>
      <c r="N888" s="17"/>
      <c r="O888" s="17"/>
      <c r="P888" s="17"/>
    </row>
    <row r="889" spans="1:16">
      <c r="A889" s="88" t="str">
        <f>IF('1. Datos de los empleados'!A890="","",'1. Datos de los empleados'!A890)</f>
        <v/>
      </c>
      <c r="B889" s="89" t="str">
        <f>IF('1. Datos de los empleados'!A890="","",'1. Datos de los empleados'!B890)</f>
        <v/>
      </c>
      <c r="C889" s="89" t="str">
        <f>IF('1. Datos de los empleados'!A890="","",'1. Datos de los empleados'!C890)</f>
        <v/>
      </c>
      <c r="D889" s="89" t="str">
        <f>IF('1. Datos de los empleados'!A890="","",'1. Datos de los empleados'!D890)</f>
        <v/>
      </c>
      <c r="E889" s="89" t="str">
        <f>IF('1. Datos de los empleados'!A890="","",'1. Datos de los empleados'!E890)</f>
        <v/>
      </c>
      <c r="F889" s="12" t="str">
        <f>IF('1. Datos de los empleados'!A890="","",'1. Datos de los empleados'!J890+'1. Datos de los empleados'!N890)</f>
        <v/>
      </c>
      <c r="G889" s="12" t="str">
        <f>IF('1. Datos de los empleados'!E890="","",'1. Datos de los empleados'!R890)</f>
        <v/>
      </c>
      <c r="H889" s="13" t="str">
        <f>IF(A889="","",'1. Datos de los empleados'!T890-VLOOKUP(C889,Tbl2_CalculationTool[],3,FALSE))</f>
        <v/>
      </c>
      <c r="I889" s="78" t="str">
        <f>IF(A889="","",('1. Datos de los empleados'!T890-VLOOKUP(C889,Tbl2_CalculationTool[],3,FALSE))/VLOOKUP(C889,Tbl2_CalculationTool[],3,FALSE))</f>
        <v/>
      </c>
      <c r="J889" s="17"/>
      <c r="K889" s="17"/>
      <c r="L889" s="17"/>
      <c r="M889" s="17"/>
      <c r="N889" s="17"/>
      <c r="O889" s="17"/>
      <c r="P889" s="17"/>
    </row>
    <row r="890" spans="1:16">
      <c r="A890" s="88" t="str">
        <f>IF('1. Datos de los empleados'!A891="","",'1. Datos de los empleados'!A891)</f>
        <v/>
      </c>
      <c r="B890" s="89" t="str">
        <f>IF('1. Datos de los empleados'!A891="","",'1. Datos de los empleados'!B891)</f>
        <v/>
      </c>
      <c r="C890" s="89" t="str">
        <f>IF('1. Datos de los empleados'!A891="","",'1. Datos de los empleados'!C891)</f>
        <v/>
      </c>
      <c r="D890" s="89" t="str">
        <f>IF('1. Datos de los empleados'!A891="","",'1. Datos de los empleados'!D891)</f>
        <v/>
      </c>
      <c r="E890" s="89" t="str">
        <f>IF('1. Datos de los empleados'!A891="","",'1. Datos de los empleados'!E891)</f>
        <v/>
      </c>
      <c r="F890" s="12" t="str">
        <f>IF('1. Datos de los empleados'!A891="","",'1. Datos de los empleados'!J891+'1. Datos de los empleados'!N891)</f>
        <v/>
      </c>
      <c r="G890" s="12" t="str">
        <f>IF('1. Datos de los empleados'!E891="","",'1. Datos de los empleados'!R891)</f>
        <v/>
      </c>
      <c r="H890" s="13" t="str">
        <f>IF(A890="","",'1. Datos de los empleados'!T891-VLOOKUP(C890,Tbl2_CalculationTool[],3,FALSE))</f>
        <v/>
      </c>
      <c r="I890" s="78" t="str">
        <f>IF(A890="","",('1. Datos de los empleados'!T891-VLOOKUP(C890,Tbl2_CalculationTool[],3,FALSE))/VLOOKUP(C890,Tbl2_CalculationTool[],3,FALSE))</f>
        <v/>
      </c>
      <c r="J890" s="17"/>
      <c r="K890" s="17"/>
      <c r="L890" s="17"/>
      <c r="M890" s="17"/>
      <c r="N890" s="17"/>
      <c r="O890" s="17"/>
      <c r="P890" s="17"/>
    </row>
    <row r="891" spans="1:16">
      <c r="A891" s="88" t="str">
        <f>IF('1. Datos de los empleados'!A892="","",'1. Datos de los empleados'!A892)</f>
        <v/>
      </c>
      <c r="B891" s="89" t="str">
        <f>IF('1. Datos de los empleados'!A892="","",'1. Datos de los empleados'!B892)</f>
        <v/>
      </c>
      <c r="C891" s="89" t="str">
        <f>IF('1. Datos de los empleados'!A892="","",'1. Datos de los empleados'!C892)</f>
        <v/>
      </c>
      <c r="D891" s="89" t="str">
        <f>IF('1. Datos de los empleados'!A892="","",'1. Datos de los empleados'!D892)</f>
        <v/>
      </c>
      <c r="E891" s="89" t="str">
        <f>IF('1. Datos de los empleados'!A892="","",'1. Datos de los empleados'!E892)</f>
        <v/>
      </c>
      <c r="F891" s="12" t="str">
        <f>IF('1. Datos de los empleados'!A892="","",'1. Datos de los empleados'!J892+'1. Datos de los empleados'!N892)</f>
        <v/>
      </c>
      <c r="G891" s="12" t="str">
        <f>IF('1. Datos de los empleados'!E892="","",'1. Datos de los empleados'!R892)</f>
        <v/>
      </c>
      <c r="H891" s="13" t="str">
        <f>IF(A891="","",'1. Datos de los empleados'!T892-VLOOKUP(C891,Tbl2_CalculationTool[],3,FALSE))</f>
        <v/>
      </c>
      <c r="I891" s="78" t="str">
        <f>IF(A891="","",('1. Datos de los empleados'!T892-VLOOKUP(C891,Tbl2_CalculationTool[],3,FALSE))/VLOOKUP(C891,Tbl2_CalculationTool[],3,FALSE))</f>
        <v/>
      </c>
      <c r="J891" s="17"/>
      <c r="K891" s="17"/>
      <c r="L891" s="17"/>
      <c r="M891" s="17"/>
      <c r="N891" s="17"/>
      <c r="O891" s="17"/>
      <c r="P891" s="17"/>
    </row>
    <row r="892" spans="1:16">
      <c r="A892" s="88" t="str">
        <f>IF('1. Datos de los empleados'!A893="","",'1. Datos de los empleados'!A893)</f>
        <v/>
      </c>
      <c r="B892" s="89" t="str">
        <f>IF('1. Datos de los empleados'!A893="","",'1. Datos de los empleados'!B893)</f>
        <v/>
      </c>
      <c r="C892" s="89" t="str">
        <f>IF('1. Datos de los empleados'!A893="","",'1. Datos de los empleados'!C893)</f>
        <v/>
      </c>
      <c r="D892" s="89" t="str">
        <f>IF('1. Datos de los empleados'!A893="","",'1. Datos de los empleados'!D893)</f>
        <v/>
      </c>
      <c r="E892" s="89" t="str">
        <f>IF('1. Datos de los empleados'!A893="","",'1. Datos de los empleados'!E893)</f>
        <v/>
      </c>
      <c r="F892" s="12" t="str">
        <f>IF('1. Datos de los empleados'!A893="","",'1. Datos de los empleados'!J893+'1. Datos de los empleados'!N893)</f>
        <v/>
      </c>
      <c r="G892" s="12" t="str">
        <f>IF('1. Datos de los empleados'!E893="","",'1. Datos de los empleados'!R893)</f>
        <v/>
      </c>
      <c r="H892" s="13" t="str">
        <f>IF(A892="","",'1. Datos de los empleados'!T893-VLOOKUP(C892,Tbl2_CalculationTool[],3,FALSE))</f>
        <v/>
      </c>
      <c r="I892" s="78" t="str">
        <f>IF(A892="","",('1. Datos de los empleados'!T893-VLOOKUP(C892,Tbl2_CalculationTool[],3,FALSE))/VLOOKUP(C892,Tbl2_CalculationTool[],3,FALSE))</f>
        <v/>
      </c>
      <c r="J892" s="17"/>
      <c r="K892" s="17"/>
      <c r="L892" s="17"/>
      <c r="M892" s="17"/>
      <c r="N892" s="17"/>
      <c r="O892" s="17"/>
      <c r="P892" s="17"/>
    </row>
    <row r="893" spans="1:16">
      <c r="A893" s="88" t="str">
        <f>IF('1. Datos de los empleados'!A894="","",'1. Datos de los empleados'!A894)</f>
        <v/>
      </c>
      <c r="B893" s="89" t="str">
        <f>IF('1. Datos de los empleados'!A894="","",'1. Datos de los empleados'!B894)</f>
        <v/>
      </c>
      <c r="C893" s="89" t="str">
        <f>IF('1. Datos de los empleados'!A894="","",'1. Datos de los empleados'!C894)</f>
        <v/>
      </c>
      <c r="D893" s="89" t="str">
        <f>IF('1. Datos de los empleados'!A894="","",'1. Datos de los empleados'!D894)</f>
        <v/>
      </c>
      <c r="E893" s="89" t="str">
        <f>IF('1. Datos de los empleados'!A894="","",'1. Datos de los empleados'!E894)</f>
        <v/>
      </c>
      <c r="F893" s="12" t="str">
        <f>IF('1. Datos de los empleados'!A894="","",'1. Datos de los empleados'!J894+'1. Datos de los empleados'!N894)</f>
        <v/>
      </c>
      <c r="G893" s="12" t="str">
        <f>IF('1. Datos de los empleados'!E894="","",'1. Datos de los empleados'!R894)</f>
        <v/>
      </c>
      <c r="H893" s="13" t="str">
        <f>IF(A893="","",'1. Datos de los empleados'!T894-VLOOKUP(C893,Tbl2_CalculationTool[],3,FALSE))</f>
        <v/>
      </c>
      <c r="I893" s="78" t="str">
        <f>IF(A893="","",('1. Datos de los empleados'!T894-VLOOKUP(C893,Tbl2_CalculationTool[],3,FALSE))/VLOOKUP(C893,Tbl2_CalculationTool[],3,FALSE))</f>
        <v/>
      </c>
      <c r="J893" s="17"/>
      <c r="K893" s="17"/>
      <c r="L893" s="17"/>
      <c r="M893" s="17"/>
      <c r="N893" s="17"/>
      <c r="O893" s="17"/>
      <c r="P893" s="17"/>
    </row>
    <row r="894" spans="1:16">
      <c r="A894" s="88" t="str">
        <f>IF('1. Datos de los empleados'!A895="","",'1. Datos de los empleados'!A895)</f>
        <v/>
      </c>
      <c r="B894" s="89" t="str">
        <f>IF('1. Datos de los empleados'!A895="","",'1. Datos de los empleados'!B895)</f>
        <v/>
      </c>
      <c r="C894" s="89" t="str">
        <f>IF('1. Datos de los empleados'!A895="","",'1. Datos de los empleados'!C895)</f>
        <v/>
      </c>
      <c r="D894" s="89" t="str">
        <f>IF('1. Datos de los empleados'!A895="","",'1. Datos de los empleados'!D895)</f>
        <v/>
      </c>
      <c r="E894" s="89" t="str">
        <f>IF('1. Datos de los empleados'!A895="","",'1. Datos de los empleados'!E895)</f>
        <v/>
      </c>
      <c r="F894" s="12" t="str">
        <f>IF('1. Datos de los empleados'!A895="","",'1. Datos de los empleados'!J895+'1. Datos de los empleados'!N895)</f>
        <v/>
      </c>
      <c r="G894" s="12" t="str">
        <f>IF('1. Datos de los empleados'!E895="","",'1. Datos de los empleados'!R895)</f>
        <v/>
      </c>
      <c r="H894" s="13" t="str">
        <f>IF(A894="","",'1. Datos de los empleados'!T895-VLOOKUP(C894,Tbl2_CalculationTool[],3,FALSE))</f>
        <v/>
      </c>
      <c r="I894" s="78" t="str">
        <f>IF(A894="","",('1. Datos de los empleados'!T895-VLOOKUP(C894,Tbl2_CalculationTool[],3,FALSE))/VLOOKUP(C894,Tbl2_CalculationTool[],3,FALSE))</f>
        <v/>
      </c>
      <c r="J894" s="17"/>
      <c r="K894" s="17"/>
      <c r="L894" s="17"/>
      <c r="M894" s="17"/>
      <c r="N894" s="17"/>
      <c r="O894" s="17"/>
      <c r="P894" s="17"/>
    </row>
    <row r="895" spans="1:16">
      <c r="A895" s="88" t="str">
        <f>IF('1. Datos de los empleados'!A896="","",'1. Datos de los empleados'!A896)</f>
        <v/>
      </c>
      <c r="B895" s="89" t="str">
        <f>IF('1. Datos de los empleados'!A896="","",'1. Datos de los empleados'!B896)</f>
        <v/>
      </c>
      <c r="C895" s="89" t="str">
        <f>IF('1. Datos de los empleados'!A896="","",'1. Datos de los empleados'!C896)</f>
        <v/>
      </c>
      <c r="D895" s="89" t="str">
        <f>IF('1. Datos de los empleados'!A896="","",'1. Datos de los empleados'!D896)</f>
        <v/>
      </c>
      <c r="E895" s="89" t="str">
        <f>IF('1. Datos de los empleados'!A896="","",'1. Datos de los empleados'!E896)</f>
        <v/>
      </c>
      <c r="F895" s="12" t="str">
        <f>IF('1. Datos de los empleados'!A896="","",'1. Datos de los empleados'!J896+'1. Datos de los empleados'!N896)</f>
        <v/>
      </c>
      <c r="G895" s="12" t="str">
        <f>IF('1. Datos de los empleados'!E896="","",'1. Datos de los empleados'!R896)</f>
        <v/>
      </c>
      <c r="H895" s="13" t="str">
        <f>IF(A895="","",'1. Datos de los empleados'!T896-VLOOKUP(C895,Tbl2_CalculationTool[],3,FALSE))</f>
        <v/>
      </c>
      <c r="I895" s="78" t="str">
        <f>IF(A895="","",('1. Datos de los empleados'!T896-VLOOKUP(C895,Tbl2_CalculationTool[],3,FALSE))/VLOOKUP(C895,Tbl2_CalculationTool[],3,FALSE))</f>
        <v/>
      </c>
      <c r="J895" s="17"/>
      <c r="K895" s="17"/>
      <c r="L895" s="17"/>
      <c r="M895" s="17"/>
      <c r="N895" s="17"/>
      <c r="O895" s="17"/>
      <c r="P895" s="17"/>
    </row>
    <row r="896" spans="1:16">
      <c r="A896" s="88" t="str">
        <f>IF('1. Datos de los empleados'!A897="","",'1. Datos de los empleados'!A897)</f>
        <v/>
      </c>
      <c r="B896" s="89" t="str">
        <f>IF('1. Datos de los empleados'!A897="","",'1. Datos de los empleados'!B897)</f>
        <v/>
      </c>
      <c r="C896" s="89" t="str">
        <f>IF('1. Datos de los empleados'!A897="","",'1. Datos de los empleados'!C897)</f>
        <v/>
      </c>
      <c r="D896" s="89" t="str">
        <f>IF('1. Datos de los empleados'!A897="","",'1. Datos de los empleados'!D897)</f>
        <v/>
      </c>
      <c r="E896" s="89" t="str">
        <f>IF('1. Datos de los empleados'!A897="","",'1. Datos de los empleados'!E897)</f>
        <v/>
      </c>
      <c r="F896" s="12" t="str">
        <f>IF('1. Datos de los empleados'!A897="","",'1. Datos de los empleados'!J897+'1. Datos de los empleados'!N897)</f>
        <v/>
      </c>
      <c r="G896" s="12" t="str">
        <f>IF('1. Datos de los empleados'!E897="","",'1. Datos de los empleados'!R897)</f>
        <v/>
      </c>
      <c r="H896" s="13" t="str">
        <f>IF(A896="","",'1. Datos de los empleados'!T897-VLOOKUP(C896,Tbl2_CalculationTool[],3,FALSE))</f>
        <v/>
      </c>
      <c r="I896" s="78" t="str">
        <f>IF(A896="","",('1. Datos de los empleados'!T897-VLOOKUP(C896,Tbl2_CalculationTool[],3,FALSE))/VLOOKUP(C896,Tbl2_CalculationTool[],3,FALSE))</f>
        <v/>
      </c>
      <c r="J896" s="17"/>
      <c r="K896" s="17"/>
      <c r="L896" s="17"/>
      <c r="M896" s="17"/>
      <c r="N896" s="17"/>
      <c r="O896" s="17"/>
      <c r="P896" s="17"/>
    </row>
    <row r="897" spans="1:16">
      <c r="A897" s="88" t="str">
        <f>IF('1. Datos de los empleados'!A898="","",'1. Datos de los empleados'!A898)</f>
        <v/>
      </c>
      <c r="B897" s="89" t="str">
        <f>IF('1. Datos de los empleados'!A898="","",'1. Datos de los empleados'!B898)</f>
        <v/>
      </c>
      <c r="C897" s="89" t="str">
        <f>IF('1. Datos de los empleados'!A898="","",'1. Datos de los empleados'!C898)</f>
        <v/>
      </c>
      <c r="D897" s="89" t="str">
        <f>IF('1. Datos de los empleados'!A898="","",'1. Datos de los empleados'!D898)</f>
        <v/>
      </c>
      <c r="E897" s="89" t="str">
        <f>IF('1. Datos de los empleados'!A898="","",'1. Datos de los empleados'!E898)</f>
        <v/>
      </c>
      <c r="F897" s="12" t="str">
        <f>IF('1. Datos de los empleados'!A898="","",'1. Datos de los empleados'!J898+'1. Datos de los empleados'!N898)</f>
        <v/>
      </c>
      <c r="G897" s="12" t="str">
        <f>IF('1. Datos de los empleados'!E898="","",'1. Datos de los empleados'!R898)</f>
        <v/>
      </c>
      <c r="H897" s="13" t="str">
        <f>IF(A897="","",'1. Datos de los empleados'!T898-VLOOKUP(C897,Tbl2_CalculationTool[],3,FALSE))</f>
        <v/>
      </c>
      <c r="I897" s="78" t="str">
        <f>IF(A897="","",('1. Datos de los empleados'!T898-VLOOKUP(C897,Tbl2_CalculationTool[],3,FALSE))/VLOOKUP(C897,Tbl2_CalculationTool[],3,FALSE))</f>
        <v/>
      </c>
      <c r="J897" s="17"/>
      <c r="K897" s="17"/>
      <c r="L897" s="17"/>
      <c r="M897" s="17"/>
      <c r="N897" s="17"/>
      <c r="O897" s="17"/>
      <c r="P897" s="17"/>
    </row>
    <row r="898" spans="1:16">
      <c r="A898" s="88" t="str">
        <f>IF('1. Datos de los empleados'!A899="","",'1. Datos de los empleados'!A899)</f>
        <v/>
      </c>
      <c r="B898" s="89" t="str">
        <f>IF('1. Datos de los empleados'!A899="","",'1. Datos de los empleados'!B899)</f>
        <v/>
      </c>
      <c r="C898" s="89" t="str">
        <f>IF('1. Datos de los empleados'!A899="","",'1. Datos de los empleados'!C899)</f>
        <v/>
      </c>
      <c r="D898" s="89" t="str">
        <f>IF('1. Datos de los empleados'!A899="","",'1. Datos de los empleados'!D899)</f>
        <v/>
      </c>
      <c r="E898" s="89" t="str">
        <f>IF('1. Datos de los empleados'!A899="","",'1. Datos de los empleados'!E899)</f>
        <v/>
      </c>
      <c r="F898" s="12" t="str">
        <f>IF('1. Datos de los empleados'!A899="","",'1. Datos de los empleados'!J899+'1. Datos de los empleados'!N899)</f>
        <v/>
      </c>
      <c r="G898" s="12" t="str">
        <f>IF('1. Datos de los empleados'!E899="","",'1. Datos de los empleados'!R899)</f>
        <v/>
      </c>
      <c r="H898" s="13" t="str">
        <f>IF(A898="","",'1. Datos de los empleados'!T899-VLOOKUP(C898,Tbl2_CalculationTool[],3,FALSE))</f>
        <v/>
      </c>
      <c r="I898" s="78" t="str">
        <f>IF(A898="","",('1. Datos de los empleados'!T899-VLOOKUP(C898,Tbl2_CalculationTool[],3,FALSE))/VLOOKUP(C898,Tbl2_CalculationTool[],3,FALSE))</f>
        <v/>
      </c>
      <c r="J898" s="17"/>
      <c r="K898" s="17"/>
      <c r="L898" s="17"/>
      <c r="M898" s="17"/>
      <c r="N898" s="17"/>
      <c r="O898" s="17"/>
      <c r="P898" s="17"/>
    </row>
    <row r="899" spans="1:16">
      <c r="A899" s="88" t="str">
        <f>IF('1. Datos de los empleados'!A900="","",'1. Datos de los empleados'!A900)</f>
        <v/>
      </c>
      <c r="B899" s="89" t="str">
        <f>IF('1. Datos de los empleados'!A900="","",'1. Datos de los empleados'!B900)</f>
        <v/>
      </c>
      <c r="C899" s="89" t="str">
        <f>IF('1. Datos de los empleados'!A900="","",'1. Datos de los empleados'!C900)</f>
        <v/>
      </c>
      <c r="D899" s="89" t="str">
        <f>IF('1. Datos de los empleados'!A900="","",'1. Datos de los empleados'!D900)</f>
        <v/>
      </c>
      <c r="E899" s="89" t="str">
        <f>IF('1. Datos de los empleados'!A900="","",'1. Datos de los empleados'!E900)</f>
        <v/>
      </c>
      <c r="F899" s="12" t="str">
        <f>IF('1. Datos de los empleados'!A900="","",'1. Datos de los empleados'!J900+'1. Datos de los empleados'!N900)</f>
        <v/>
      </c>
      <c r="G899" s="12" t="str">
        <f>IF('1. Datos de los empleados'!E900="","",'1. Datos de los empleados'!R900)</f>
        <v/>
      </c>
      <c r="H899" s="13" t="str">
        <f>IF(A899="","",'1. Datos de los empleados'!T900-VLOOKUP(C899,Tbl2_CalculationTool[],3,FALSE))</f>
        <v/>
      </c>
      <c r="I899" s="78" t="str">
        <f>IF(A899="","",('1. Datos de los empleados'!T900-VLOOKUP(C899,Tbl2_CalculationTool[],3,FALSE))/VLOOKUP(C899,Tbl2_CalculationTool[],3,FALSE))</f>
        <v/>
      </c>
      <c r="J899" s="17"/>
      <c r="K899" s="17"/>
      <c r="L899" s="17"/>
      <c r="M899" s="17"/>
      <c r="N899" s="17"/>
      <c r="O899" s="17"/>
      <c r="P899" s="17"/>
    </row>
    <row r="900" spans="1:16">
      <c r="A900" s="88" t="str">
        <f>IF('1. Datos de los empleados'!A901="","",'1. Datos de los empleados'!A901)</f>
        <v/>
      </c>
      <c r="B900" s="89" t="str">
        <f>IF('1. Datos de los empleados'!A901="","",'1. Datos de los empleados'!B901)</f>
        <v/>
      </c>
      <c r="C900" s="89" t="str">
        <f>IF('1. Datos de los empleados'!A901="","",'1. Datos de los empleados'!C901)</f>
        <v/>
      </c>
      <c r="D900" s="89" t="str">
        <f>IF('1. Datos de los empleados'!A901="","",'1. Datos de los empleados'!D901)</f>
        <v/>
      </c>
      <c r="E900" s="89" t="str">
        <f>IF('1. Datos de los empleados'!A901="","",'1. Datos de los empleados'!E901)</f>
        <v/>
      </c>
      <c r="F900" s="12" t="str">
        <f>IF('1. Datos de los empleados'!A901="","",'1. Datos de los empleados'!J901+'1. Datos de los empleados'!N901)</f>
        <v/>
      </c>
      <c r="G900" s="12" t="str">
        <f>IF('1. Datos de los empleados'!E901="","",'1. Datos de los empleados'!R901)</f>
        <v/>
      </c>
      <c r="H900" s="13" t="str">
        <f>IF(A900="","",'1. Datos de los empleados'!T901-VLOOKUP(C900,Tbl2_CalculationTool[],3,FALSE))</f>
        <v/>
      </c>
      <c r="I900" s="78" t="str">
        <f>IF(A900="","",('1. Datos de los empleados'!T901-VLOOKUP(C900,Tbl2_CalculationTool[],3,FALSE))/VLOOKUP(C900,Tbl2_CalculationTool[],3,FALSE))</f>
        <v/>
      </c>
      <c r="J900" s="17"/>
      <c r="K900" s="17"/>
      <c r="L900" s="17"/>
      <c r="M900" s="17"/>
      <c r="N900" s="17"/>
      <c r="O900" s="17"/>
      <c r="P900" s="17"/>
    </row>
    <row r="901" spans="1:16">
      <c r="A901" s="88" t="str">
        <f>IF('1. Datos de los empleados'!A902="","",'1. Datos de los empleados'!A902)</f>
        <v/>
      </c>
      <c r="B901" s="89" t="str">
        <f>IF('1. Datos de los empleados'!A902="","",'1. Datos de los empleados'!B902)</f>
        <v/>
      </c>
      <c r="C901" s="89" t="str">
        <f>IF('1. Datos de los empleados'!A902="","",'1. Datos de los empleados'!C902)</f>
        <v/>
      </c>
      <c r="D901" s="89" t="str">
        <f>IF('1. Datos de los empleados'!A902="","",'1. Datos de los empleados'!D902)</f>
        <v/>
      </c>
      <c r="E901" s="89" t="str">
        <f>IF('1. Datos de los empleados'!A902="","",'1. Datos de los empleados'!E902)</f>
        <v/>
      </c>
      <c r="F901" s="12" t="str">
        <f>IF('1. Datos de los empleados'!A902="","",'1. Datos de los empleados'!J902+'1. Datos de los empleados'!N902)</f>
        <v/>
      </c>
      <c r="G901" s="12" t="str">
        <f>IF('1. Datos de los empleados'!E902="","",'1. Datos de los empleados'!R902)</f>
        <v/>
      </c>
      <c r="H901" s="13" t="str">
        <f>IF(A901="","",'1. Datos de los empleados'!T902-VLOOKUP(C901,Tbl2_CalculationTool[],3,FALSE))</f>
        <v/>
      </c>
      <c r="I901" s="78" t="str">
        <f>IF(A901="","",('1. Datos de los empleados'!T902-VLOOKUP(C901,Tbl2_CalculationTool[],3,FALSE))/VLOOKUP(C901,Tbl2_CalculationTool[],3,FALSE))</f>
        <v/>
      </c>
      <c r="J901" s="17"/>
      <c r="K901" s="17"/>
      <c r="L901" s="17"/>
      <c r="M901" s="17"/>
      <c r="N901" s="17"/>
      <c r="O901" s="17"/>
      <c r="P901" s="17"/>
    </row>
    <row r="902" spans="1:16">
      <c r="A902" s="88" t="str">
        <f>IF('1. Datos de los empleados'!A903="","",'1. Datos de los empleados'!A903)</f>
        <v/>
      </c>
      <c r="B902" s="89" t="str">
        <f>IF('1. Datos de los empleados'!A903="","",'1. Datos de los empleados'!B903)</f>
        <v/>
      </c>
      <c r="C902" s="89" t="str">
        <f>IF('1. Datos de los empleados'!A903="","",'1. Datos de los empleados'!C903)</f>
        <v/>
      </c>
      <c r="D902" s="89" t="str">
        <f>IF('1. Datos de los empleados'!A903="","",'1. Datos de los empleados'!D903)</f>
        <v/>
      </c>
      <c r="E902" s="89" t="str">
        <f>IF('1. Datos de los empleados'!A903="","",'1. Datos de los empleados'!E903)</f>
        <v/>
      </c>
      <c r="F902" s="12" t="str">
        <f>IF('1. Datos de los empleados'!A903="","",'1. Datos de los empleados'!J903+'1. Datos de los empleados'!N903)</f>
        <v/>
      </c>
      <c r="G902" s="12" t="str">
        <f>IF('1. Datos de los empleados'!E903="","",'1. Datos de los empleados'!R903)</f>
        <v/>
      </c>
      <c r="H902" s="13" t="str">
        <f>IF(A902="","",'1. Datos de los empleados'!T903-VLOOKUP(C902,Tbl2_CalculationTool[],3,FALSE))</f>
        <v/>
      </c>
      <c r="I902" s="78" t="str">
        <f>IF(A902="","",('1. Datos de los empleados'!T903-VLOOKUP(C902,Tbl2_CalculationTool[],3,FALSE))/VLOOKUP(C902,Tbl2_CalculationTool[],3,FALSE))</f>
        <v/>
      </c>
      <c r="J902" s="17"/>
      <c r="K902" s="17"/>
      <c r="L902" s="17"/>
      <c r="M902" s="17"/>
      <c r="N902" s="17"/>
      <c r="O902" s="17"/>
      <c r="P902" s="17"/>
    </row>
    <row r="903" spans="1:16">
      <c r="A903" s="88" t="str">
        <f>IF('1. Datos de los empleados'!A904="","",'1. Datos de los empleados'!A904)</f>
        <v/>
      </c>
      <c r="B903" s="89" t="str">
        <f>IF('1. Datos de los empleados'!A904="","",'1. Datos de los empleados'!B904)</f>
        <v/>
      </c>
      <c r="C903" s="89" t="str">
        <f>IF('1. Datos de los empleados'!A904="","",'1. Datos de los empleados'!C904)</f>
        <v/>
      </c>
      <c r="D903" s="89" t="str">
        <f>IF('1. Datos de los empleados'!A904="","",'1. Datos de los empleados'!D904)</f>
        <v/>
      </c>
      <c r="E903" s="89" t="str">
        <f>IF('1. Datos de los empleados'!A904="","",'1. Datos de los empleados'!E904)</f>
        <v/>
      </c>
      <c r="F903" s="12" t="str">
        <f>IF('1. Datos de los empleados'!A904="","",'1. Datos de los empleados'!J904+'1. Datos de los empleados'!N904)</f>
        <v/>
      </c>
      <c r="G903" s="12" t="str">
        <f>IF('1. Datos de los empleados'!E904="","",'1. Datos de los empleados'!R904)</f>
        <v/>
      </c>
      <c r="H903" s="13" t="str">
        <f>IF(A903="","",'1. Datos de los empleados'!T904-VLOOKUP(C903,Tbl2_CalculationTool[],3,FALSE))</f>
        <v/>
      </c>
      <c r="I903" s="78" t="str">
        <f>IF(A903="","",('1. Datos de los empleados'!T904-VLOOKUP(C903,Tbl2_CalculationTool[],3,FALSE))/VLOOKUP(C903,Tbl2_CalculationTool[],3,FALSE))</f>
        <v/>
      </c>
      <c r="J903" s="17"/>
      <c r="K903" s="17"/>
      <c r="L903" s="17"/>
      <c r="M903" s="17"/>
      <c r="N903" s="17"/>
      <c r="O903" s="17"/>
      <c r="P903" s="17"/>
    </row>
    <row r="904" spans="1:16">
      <c r="A904" s="88" t="str">
        <f>IF('1. Datos de los empleados'!A905="","",'1. Datos de los empleados'!A905)</f>
        <v/>
      </c>
      <c r="B904" s="89" t="str">
        <f>IF('1. Datos de los empleados'!A905="","",'1. Datos de los empleados'!B905)</f>
        <v/>
      </c>
      <c r="C904" s="89" t="str">
        <f>IF('1. Datos de los empleados'!A905="","",'1. Datos de los empleados'!C905)</f>
        <v/>
      </c>
      <c r="D904" s="89" t="str">
        <f>IF('1. Datos de los empleados'!A905="","",'1. Datos de los empleados'!D905)</f>
        <v/>
      </c>
      <c r="E904" s="89" t="str">
        <f>IF('1. Datos de los empleados'!A905="","",'1. Datos de los empleados'!E905)</f>
        <v/>
      </c>
      <c r="F904" s="12" t="str">
        <f>IF('1. Datos de los empleados'!A905="","",'1. Datos de los empleados'!J905+'1. Datos de los empleados'!N905)</f>
        <v/>
      </c>
      <c r="G904" s="12" t="str">
        <f>IF('1. Datos de los empleados'!E905="","",'1. Datos de los empleados'!R905)</f>
        <v/>
      </c>
      <c r="H904" s="13" t="str">
        <f>IF(A904="","",'1. Datos de los empleados'!T905-VLOOKUP(C904,Tbl2_CalculationTool[],3,FALSE))</f>
        <v/>
      </c>
      <c r="I904" s="78" t="str">
        <f>IF(A904="","",('1. Datos de los empleados'!T905-VLOOKUP(C904,Tbl2_CalculationTool[],3,FALSE))/VLOOKUP(C904,Tbl2_CalculationTool[],3,FALSE))</f>
        <v/>
      </c>
      <c r="J904" s="17"/>
      <c r="K904" s="17"/>
      <c r="L904" s="17"/>
      <c r="M904" s="17"/>
      <c r="N904" s="17"/>
      <c r="O904" s="17"/>
      <c r="P904" s="17"/>
    </row>
    <row r="905" spans="1:16">
      <c r="A905" s="88" t="str">
        <f>IF('1. Datos de los empleados'!A906="","",'1. Datos de los empleados'!A906)</f>
        <v/>
      </c>
      <c r="B905" s="89" t="str">
        <f>IF('1. Datos de los empleados'!A906="","",'1. Datos de los empleados'!B906)</f>
        <v/>
      </c>
      <c r="C905" s="89" t="str">
        <f>IF('1. Datos de los empleados'!A906="","",'1. Datos de los empleados'!C906)</f>
        <v/>
      </c>
      <c r="D905" s="89" t="str">
        <f>IF('1. Datos de los empleados'!A906="","",'1. Datos de los empleados'!D906)</f>
        <v/>
      </c>
      <c r="E905" s="89" t="str">
        <f>IF('1. Datos de los empleados'!A906="","",'1. Datos de los empleados'!E906)</f>
        <v/>
      </c>
      <c r="F905" s="12" t="str">
        <f>IF('1. Datos de los empleados'!A906="","",'1. Datos de los empleados'!J906+'1. Datos de los empleados'!N906)</f>
        <v/>
      </c>
      <c r="G905" s="12" t="str">
        <f>IF('1. Datos de los empleados'!E906="","",'1. Datos de los empleados'!R906)</f>
        <v/>
      </c>
      <c r="H905" s="13" t="str">
        <f>IF(A905="","",'1. Datos de los empleados'!T906-VLOOKUP(C905,Tbl2_CalculationTool[],3,FALSE))</f>
        <v/>
      </c>
      <c r="I905" s="78" t="str">
        <f>IF(A905="","",('1. Datos de los empleados'!T906-VLOOKUP(C905,Tbl2_CalculationTool[],3,FALSE))/VLOOKUP(C905,Tbl2_CalculationTool[],3,FALSE))</f>
        <v/>
      </c>
      <c r="J905" s="17"/>
      <c r="K905" s="17"/>
      <c r="L905" s="17"/>
      <c r="M905" s="17"/>
      <c r="N905" s="17"/>
      <c r="O905" s="17"/>
      <c r="P905" s="17"/>
    </row>
    <row r="906" spans="1:16">
      <c r="A906" s="88" t="str">
        <f>IF('1. Datos de los empleados'!A907="","",'1. Datos de los empleados'!A907)</f>
        <v/>
      </c>
      <c r="B906" s="89" t="str">
        <f>IF('1. Datos de los empleados'!A907="","",'1. Datos de los empleados'!B907)</f>
        <v/>
      </c>
      <c r="C906" s="89" t="str">
        <f>IF('1. Datos de los empleados'!A907="","",'1. Datos de los empleados'!C907)</f>
        <v/>
      </c>
      <c r="D906" s="89" t="str">
        <f>IF('1. Datos de los empleados'!A907="","",'1. Datos de los empleados'!D907)</f>
        <v/>
      </c>
      <c r="E906" s="89" t="str">
        <f>IF('1. Datos de los empleados'!A907="","",'1. Datos de los empleados'!E907)</f>
        <v/>
      </c>
      <c r="F906" s="12" t="str">
        <f>IF('1. Datos de los empleados'!A907="","",'1. Datos de los empleados'!J907+'1. Datos de los empleados'!N907)</f>
        <v/>
      </c>
      <c r="G906" s="12" t="str">
        <f>IF('1. Datos de los empleados'!E907="","",'1. Datos de los empleados'!R907)</f>
        <v/>
      </c>
      <c r="H906" s="13" t="str">
        <f>IF(A906="","",'1. Datos de los empleados'!T907-VLOOKUP(C906,Tbl2_CalculationTool[],3,FALSE))</f>
        <v/>
      </c>
      <c r="I906" s="78" t="str">
        <f>IF(A906="","",('1. Datos de los empleados'!T907-VLOOKUP(C906,Tbl2_CalculationTool[],3,FALSE))/VLOOKUP(C906,Tbl2_CalculationTool[],3,FALSE))</f>
        <v/>
      </c>
      <c r="J906" s="17"/>
      <c r="K906" s="17"/>
      <c r="L906" s="17"/>
      <c r="M906" s="17"/>
      <c r="N906" s="17"/>
      <c r="O906" s="17"/>
      <c r="P906" s="17"/>
    </row>
    <row r="907" spans="1:16">
      <c r="A907" s="88" t="str">
        <f>IF('1. Datos de los empleados'!A908="","",'1. Datos de los empleados'!A908)</f>
        <v/>
      </c>
      <c r="B907" s="89" t="str">
        <f>IF('1. Datos de los empleados'!A908="","",'1. Datos de los empleados'!B908)</f>
        <v/>
      </c>
      <c r="C907" s="89" t="str">
        <f>IF('1. Datos de los empleados'!A908="","",'1. Datos de los empleados'!C908)</f>
        <v/>
      </c>
      <c r="D907" s="89" t="str">
        <f>IF('1. Datos de los empleados'!A908="","",'1. Datos de los empleados'!D908)</f>
        <v/>
      </c>
      <c r="E907" s="89" t="str">
        <f>IF('1. Datos de los empleados'!A908="","",'1. Datos de los empleados'!E908)</f>
        <v/>
      </c>
      <c r="F907" s="12" t="str">
        <f>IF('1. Datos de los empleados'!A908="","",'1. Datos de los empleados'!J908+'1. Datos de los empleados'!N908)</f>
        <v/>
      </c>
      <c r="G907" s="12" t="str">
        <f>IF('1. Datos de los empleados'!E908="","",'1. Datos de los empleados'!R908)</f>
        <v/>
      </c>
      <c r="H907" s="13" t="str">
        <f>IF(A907="","",'1. Datos de los empleados'!T908-VLOOKUP(C907,Tbl2_CalculationTool[],3,FALSE))</f>
        <v/>
      </c>
      <c r="I907" s="78" t="str">
        <f>IF(A907="","",('1. Datos de los empleados'!T908-VLOOKUP(C907,Tbl2_CalculationTool[],3,FALSE))/VLOOKUP(C907,Tbl2_CalculationTool[],3,FALSE))</f>
        <v/>
      </c>
      <c r="J907" s="17"/>
      <c r="K907" s="17"/>
      <c r="L907" s="17"/>
      <c r="M907" s="17"/>
      <c r="N907" s="17"/>
      <c r="O907" s="17"/>
      <c r="P907" s="17"/>
    </row>
    <row r="908" spans="1:16">
      <c r="A908" s="88" t="str">
        <f>IF('1. Datos de los empleados'!A909="","",'1. Datos de los empleados'!A909)</f>
        <v/>
      </c>
      <c r="B908" s="89" t="str">
        <f>IF('1. Datos de los empleados'!A909="","",'1. Datos de los empleados'!B909)</f>
        <v/>
      </c>
      <c r="C908" s="89" t="str">
        <f>IF('1. Datos de los empleados'!A909="","",'1. Datos de los empleados'!C909)</f>
        <v/>
      </c>
      <c r="D908" s="89" t="str">
        <f>IF('1. Datos de los empleados'!A909="","",'1. Datos de los empleados'!D909)</f>
        <v/>
      </c>
      <c r="E908" s="89" t="str">
        <f>IF('1. Datos de los empleados'!A909="","",'1. Datos de los empleados'!E909)</f>
        <v/>
      </c>
      <c r="F908" s="12" t="str">
        <f>IF('1. Datos de los empleados'!A909="","",'1. Datos de los empleados'!J909+'1. Datos de los empleados'!N909)</f>
        <v/>
      </c>
      <c r="G908" s="12" t="str">
        <f>IF('1. Datos de los empleados'!E909="","",'1. Datos de los empleados'!R909)</f>
        <v/>
      </c>
      <c r="H908" s="13" t="str">
        <f>IF(A908="","",'1. Datos de los empleados'!T909-VLOOKUP(C908,Tbl2_CalculationTool[],3,FALSE))</f>
        <v/>
      </c>
      <c r="I908" s="78" t="str">
        <f>IF(A908="","",('1. Datos de los empleados'!T909-VLOOKUP(C908,Tbl2_CalculationTool[],3,FALSE))/VLOOKUP(C908,Tbl2_CalculationTool[],3,FALSE))</f>
        <v/>
      </c>
      <c r="J908" s="17"/>
      <c r="K908" s="17"/>
      <c r="L908" s="17"/>
      <c r="M908" s="17"/>
      <c r="N908" s="17"/>
      <c r="O908" s="17"/>
      <c r="P908" s="17"/>
    </row>
    <row r="909" spans="1:16">
      <c r="A909" s="88" t="str">
        <f>IF('1. Datos de los empleados'!A910="","",'1. Datos de los empleados'!A910)</f>
        <v/>
      </c>
      <c r="B909" s="89" t="str">
        <f>IF('1. Datos de los empleados'!A910="","",'1. Datos de los empleados'!B910)</f>
        <v/>
      </c>
      <c r="C909" s="89" t="str">
        <f>IF('1. Datos de los empleados'!A910="","",'1. Datos de los empleados'!C910)</f>
        <v/>
      </c>
      <c r="D909" s="89" t="str">
        <f>IF('1. Datos de los empleados'!A910="","",'1. Datos de los empleados'!D910)</f>
        <v/>
      </c>
      <c r="E909" s="89" t="str">
        <f>IF('1. Datos de los empleados'!A910="","",'1. Datos de los empleados'!E910)</f>
        <v/>
      </c>
      <c r="F909" s="12" t="str">
        <f>IF('1. Datos de los empleados'!A910="","",'1. Datos de los empleados'!J910+'1. Datos de los empleados'!N910)</f>
        <v/>
      </c>
      <c r="G909" s="12" t="str">
        <f>IF('1. Datos de los empleados'!E910="","",'1. Datos de los empleados'!R910)</f>
        <v/>
      </c>
      <c r="H909" s="13" t="str">
        <f>IF(A909="","",'1. Datos de los empleados'!T910-VLOOKUP(C909,Tbl2_CalculationTool[],3,FALSE))</f>
        <v/>
      </c>
      <c r="I909" s="78" t="str">
        <f>IF(A909="","",('1. Datos de los empleados'!T910-VLOOKUP(C909,Tbl2_CalculationTool[],3,FALSE))/VLOOKUP(C909,Tbl2_CalculationTool[],3,FALSE))</f>
        <v/>
      </c>
      <c r="J909" s="17"/>
      <c r="K909" s="17"/>
      <c r="L909" s="17"/>
      <c r="M909" s="17"/>
      <c r="N909" s="17"/>
      <c r="O909" s="17"/>
      <c r="P909" s="17"/>
    </row>
    <row r="910" spans="1:16">
      <c r="A910" s="88" t="str">
        <f>IF('1. Datos de los empleados'!A911="","",'1. Datos de los empleados'!A911)</f>
        <v/>
      </c>
      <c r="B910" s="89" t="str">
        <f>IF('1. Datos de los empleados'!A911="","",'1. Datos de los empleados'!B911)</f>
        <v/>
      </c>
      <c r="C910" s="89" t="str">
        <f>IF('1. Datos de los empleados'!A911="","",'1. Datos de los empleados'!C911)</f>
        <v/>
      </c>
      <c r="D910" s="89" t="str">
        <f>IF('1. Datos de los empleados'!A911="","",'1. Datos de los empleados'!D911)</f>
        <v/>
      </c>
      <c r="E910" s="89" t="str">
        <f>IF('1. Datos de los empleados'!A911="","",'1. Datos de los empleados'!E911)</f>
        <v/>
      </c>
      <c r="F910" s="12" t="str">
        <f>IF('1. Datos de los empleados'!A911="","",'1. Datos de los empleados'!J911+'1. Datos de los empleados'!N911)</f>
        <v/>
      </c>
      <c r="G910" s="12" t="str">
        <f>IF('1. Datos de los empleados'!E911="","",'1. Datos de los empleados'!R911)</f>
        <v/>
      </c>
      <c r="H910" s="13" t="str">
        <f>IF(A910="","",'1. Datos de los empleados'!T911-VLOOKUP(C910,Tbl2_CalculationTool[],3,FALSE))</f>
        <v/>
      </c>
      <c r="I910" s="78" t="str">
        <f>IF(A910="","",('1. Datos de los empleados'!T911-VLOOKUP(C910,Tbl2_CalculationTool[],3,FALSE))/VLOOKUP(C910,Tbl2_CalculationTool[],3,FALSE))</f>
        <v/>
      </c>
      <c r="J910" s="17"/>
      <c r="K910" s="17"/>
      <c r="L910" s="17"/>
      <c r="M910" s="17"/>
      <c r="N910" s="17"/>
      <c r="O910" s="17"/>
      <c r="P910" s="17"/>
    </row>
    <row r="911" spans="1:16">
      <c r="A911" s="88" t="str">
        <f>IF('1. Datos de los empleados'!A912="","",'1. Datos de los empleados'!A912)</f>
        <v/>
      </c>
      <c r="B911" s="89" t="str">
        <f>IF('1. Datos de los empleados'!A912="","",'1. Datos de los empleados'!B912)</f>
        <v/>
      </c>
      <c r="C911" s="89" t="str">
        <f>IF('1. Datos de los empleados'!A912="","",'1. Datos de los empleados'!C912)</f>
        <v/>
      </c>
      <c r="D911" s="89" t="str">
        <f>IF('1. Datos de los empleados'!A912="","",'1. Datos de los empleados'!D912)</f>
        <v/>
      </c>
      <c r="E911" s="89" t="str">
        <f>IF('1. Datos de los empleados'!A912="","",'1. Datos de los empleados'!E912)</f>
        <v/>
      </c>
      <c r="F911" s="12" t="str">
        <f>IF('1. Datos de los empleados'!A912="","",'1. Datos de los empleados'!J912+'1. Datos de los empleados'!N912)</f>
        <v/>
      </c>
      <c r="G911" s="12" t="str">
        <f>IF('1. Datos de los empleados'!E912="","",'1. Datos de los empleados'!R912)</f>
        <v/>
      </c>
      <c r="H911" s="13" t="str">
        <f>IF(A911="","",'1. Datos de los empleados'!T912-VLOOKUP(C911,Tbl2_CalculationTool[],3,FALSE))</f>
        <v/>
      </c>
      <c r="I911" s="78" t="str">
        <f>IF(A911="","",('1. Datos de los empleados'!T912-VLOOKUP(C911,Tbl2_CalculationTool[],3,FALSE))/VLOOKUP(C911,Tbl2_CalculationTool[],3,FALSE))</f>
        <v/>
      </c>
      <c r="J911" s="17"/>
      <c r="K911" s="17"/>
      <c r="L911" s="17"/>
      <c r="M911" s="17"/>
      <c r="N911" s="17"/>
      <c r="O911" s="17"/>
      <c r="P911" s="17"/>
    </row>
    <row r="912" spans="1:16">
      <c r="A912" s="88" t="str">
        <f>IF('1. Datos de los empleados'!A913="","",'1. Datos de los empleados'!A913)</f>
        <v/>
      </c>
      <c r="B912" s="89" t="str">
        <f>IF('1. Datos de los empleados'!A913="","",'1. Datos de los empleados'!B913)</f>
        <v/>
      </c>
      <c r="C912" s="89" t="str">
        <f>IF('1. Datos de los empleados'!A913="","",'1. Datos de los empleados'!C913)</f>
        <v/>
      </c>
      <c r="D912" s="89" t="str">
        <f>IF('1. Datos de los empleados'!A913="","",'1. Datos de los empleados'!D913)</f>
        <v/>
      </c>
      <c r="E912" s="89" t="str">
        <f>IF('1. Datos de los empleados'!A913="","",'1. Datos de los empleados'!E913)</f>
        <v/>
      </c>
      <c r="F912" s="12" t="str">
        <f>IF('1. Datos de los empleados'!A913="","",'1. Datos de los empleados'!J913+'1. Datos de los empleados'!N913)</f>
        <v/>
      </c>
      <c r="G912" s="12" t="str">
        <f>IF('1. Datos de los empleados'!E913="","",'1. Datos de los empleados'!R913)</f>
        <v/>
      </c>
      <c r="H912" s="13" t="str">
        <f>IF(A912="","",'1. Datos de los empleados'!T913-VLOOKUP(C912,Tbl2_CalculationTool[],3,FALSE))</f>
        <v/>
      </c>
      <c r="I912" s="78" t="str">
        <f>IF(A912="","",('1. Datos de los empleados'!T913-VLOOKUP(C912,Tbl2_CalculationTool[],3,FALSE))/VLOOKUP(C912,Tbl2_CalculationTool[],3,FALSE))</f>
        <v/>
      </c>
      <c r="J912" s="17"/>
      <c r="K912" s="17"/>
      <c r="L912" s="17"/>
      <c r="M912" s="17"/>
      <c r="N912" s="17"/>
      <c r="O912" s="17"/>
      <c r="P912" s="17"/>
    </row>
    <row r="913" spans="1:16">
      <c r="A913" s="88" t="str">
        <f>IF('1. Datos de los empleados'!A914="","",'1. Datos de los empleados'!A914)</f>
        <v/>
      </c>
      <c r="B913" s="89" t="str">
        <f>IF('1. Datos de los empleados'!A914="","",'1. Datos de los empleados'!B914)</f>
        <v/>
      </c>
      <c r="C913" s="89" t="str">
        <f>IF('1. Datos de los empleados'!A914="","",'1. Datos de los empleados'!C914)</f>
        <v/>
      </c>
      <c r="D913" s="89" t="str">
        <f>IF('1. Datos de los empleados'!A914="","",'1. Datos de los empleados'!D914)</f>
        <v/>
      </c>
      <c r="E913" s="89" t="str">
        <f>IF('1. Datos de los empleados'!A914="","",'1. Datos de los empleados'!E914)</f>
        <v/>
      </c>
      <c r="F913" s="12" t="str">
        <f>IF('1. Datos de los empleados'!A914="","",'1. Datos de los empleados'!J914+'1. Datos de los empleados'!N914)</f>
        <v/>
      </c>
      <c r="G913" s="12" t="str">
        <f>IF('1. Datos de los empleados'!E914="","",'1. Datos de los empleados'!R914)</f>
        <v/>
      </c>
      <c r="H913" s="13" t="str">
        <f>IF(A913="","",'1. Datos de los empleados'!T914-VLOOKUP(C913,Tbl2_CalculationTool[],3,FALSE))</f>
        <v/>
      </c>
      <c r="I913" s="78" t="str">
        <f>IF(A913="","",('1. Datos de los empleados'!T914-VLOOKUP(C913,Tbl2_CalculationTool[],3,FALSE))/VLOOKUP(C913,Tbl2_CalculationTool[],3,FALSE))</f>
        <v/>
      </c>
      <c r="J913" s="17"/>
      <c r="K913" s="17"/>
      <c r="L913" s="17"/>
      <c r="M913" s="17"/>
      <c r="N913" s="17"/>
      <c r="O913" s="17"/>
      <c r="P913" s="17"/>
    </row>
    <row r="914" spans="1:16">
      <c r="A914" s="88" t="str">
        <f>IF('1. Datos de los empleados'!A915="","",'1. Datos de los empleados'!A915)</f>
        <v/>
      </c>
      <c r="B914" s="89" t="str">
        <f>IF('1. Datos de los empleados'!A915="","",'1. Datos de los empleados'!B915)</f>
        <v/>
      </c>
      <c r="C914" s="89" t="str">
        <f>IF('1. Datos de los empleados'!A915="","",'1. Datos de los empleados'!C915)</f>
        <v/>
      </c>
      <c r="D914" s="89" t="str">
        <f>IF('1. Datos de los empleados'!A915="","",'1. Datos de los empleados'!D915)</f>
        <v/>
      </c>
      <c r="E914" s="89" t="str">
        <f>IF('1. Datos de los empleados'!A915="","",'1. Datos de los empleados'!E915)</f>
        <v/>
      </c>
      <c r="F914" s="12" t="str">
        <f>IF('1. Datos de los empleados'!A915="","",'1. Datos de los empleados'!J915+'1. Datos de los empleados'!N915)</f>
        <v/>
      </c>
      <c r="G914" s="12" t="str">
        <f>IF('1. Datos de los empleados'!E915="","",'1. Datos de los empleados'!R915)</f>
        <v/>
      </c>
      <c r="H914" s="13" t="str">
        <f>IF(A914="","",'1. Datos de los empleados'!T915-VLOOKUP(C914,Tbl2_CalculationTool[],3,FALSE))</f>
        <v/>
      </c>
      <c r="I914" s="78" t="str">
        <f>IF(A914="","",('1. Datos de los empleados'!T915-VLOOKUP(C914,Tbl2_CalculationTool[],3,FALSE))/VLOOKUP(C914,Tbl2_CalculationTool[],3,FALSE))</f>
        <v/>
      </c>
      <c r="J914" s="17"/>
      <c r="K914" s="17"/>
      <c r="L914" s="17"/>
      <c r="M914" s="17"/>
      <c r="N914" s="17"/>
      <c r="O914" s="17"/>
      <c r="P914" s="17"/>
    </row>
    <row r="915" spans="1:16">
      <c r="A915" s="88" t="str">
        <f>IF('1. Datos de los empleados'!A916="","",'1. Datos de los empleados'!A916)</f>
        <v/>
      </c>
      <c r="B915" s="89" t="str">
        <f>IF('1. Datos de los empleados'!A916="","",'1. Datos de los empleados'!B916)</f>
        <v/>
      </c>
      <c r="C915" s="89" t="str">
        <f>IF('1. Datos de los empleados'!A916="","",'1. Datos de los empleados'!C916)</f>
        <v/>
      </c>
      <c r="D915" s="89" t="str">
        <f>IF('1. Datos de los empleados'!A916="","",'1. Datos de los empleados'!D916)</f>
        <v/>
      </c>
      <c r="E915" s="89" t="str">
        <f>IF('1. Datos de los empleados'!A916="","",'1. Datos de los empleados'!E916)</f>
        <v/>
      </c>
      <c r="F915" s="12" t="str">
        <f>IF('1. Datos de los empleados'!A916="","",'1. Datos de los empleados'!J916+'1. Datos de los empleados'!N916)</f>
        <v/>
      </c>
      <c r="G915" s="12" t="str">
        <f>IF('1. Datos de los empleados'!E916="","",'1. Datos de los empleados'!R916)</f>
        <v/>
      </c>
      <c r="H915" s="13" t="str">
        <f>IF(A915="","",'1. Datos de los empleados'!T916-VLOOKUP(C915,Tbl2_CalculationTool[],3,FALSE))</f>
        <v/>
      </c>
      <c r="I915" s="78" t="str">
        <f>IF(A915="","",('1. Datos de los empleados'!T916-VLOOKUP(C915,Tbl2_CalculationTool[],3,FALSE))/VLOOKUP(C915,Tbl2_CalculationTool[],3,FALSE))</f>
        <v/>
      </c>
      <c r="J915" s="17"/>
      <c r="K915" s="17"/>
      <c r="L915" s="17"/>
      <c r="M915" s="17"/>
      <c r="N915" s="17"/>
      <c r="O915" s="17"/>
      <c r="P915" s="17"/>
    </row>
    <row r="916" spans="1:16">
      <c r="A916" s="88" t="str">
        <f>IF('1. Datos de los empleados'!A917="","",'1. Datos de los empleados'!A917)</f>
        <v/>
      </c>
      <c r="B916" s="89" t="str">
        <f>IF('1. Datos de los empleados'!A917="","",'1. Datos de los empleados'!B917)</f>
        <v/>
      </c>
      <c r="C916" s="89" t="str">
        <f>IF('1. Datos de los empleados'!A917="","",'1. Datos de los empleados'!C917)</f>
        <v/>
      </c>
      <c r="D916" s="89" t="str">
        <f>IF('1. Datos de los empleados'!A917="","",'1. Datos de los empleados'!D917)</f>
        <v/>
      </c>
      <c r="E916" s="89" t="str">
        <f>IF('1. Datos de los empleados'!A917="","",'1. Datos de los empleados'!E917)</f>
        <v/>
      </c>
      <c r="F916" s="12" t="str">
        <f>IF('1. Datos de los empleados'!A917="","",'1. Datos de los empleados'!J917+'1. Datos de los empleados'!N917)</f>
        <v/>
      </c>
      <c r="G916" s="12" t="str">
        <f>IF('1. Datos de los empleados'!E917="","",'1. Datos de los empleados'!R917)</f>
        <v/>
      </c>
      <c r="H916" s="13" t="str">
        <f>IF(A916="","",'1. Datos de los empleados'!T917-VLOOKUP(C916,Tbl2_CalculationTool[],3,FALSE))</f>
        <v/>
      </c>
      <c r="I916" s="78" t="str">
        <f>IF(A916="","",('1. Datos de los empleados'!T917-VLOOKUP(C916,Tbl2_CalculationTool[],3,FALSE))/VLOOKUP(C916,Tbl2_CalculationTool[],3,FALSE))</f>
        <v/>
      </c>
      <c r="J916" s="17"/>
      <c r="K916" s="17"/>
      <c r="L916" s="17"/>
      <c r="M916" s="17"/>
      <c r="N916" s="17"/>
      <c r="O916" s="17"/>
      <c r="P916" s="17"/>
    </row>
    <row r="917" spans="1:16">
      <c r="A917" s="88" t="str">
        <f>IF('1. Datos de los empleados'!A918="","",'1. Datos de los empleados'!A918)</f>
        <v/>
      </c>
      <c r="B917" s="89" t="str">
        <f>IF('1. Datos de los empleados'!A918="","",'1. Datos de los empleados'!B918)</f>
        <v/>
      </c>
      <c r="C917" s="89" t="str">
        <f>IF('1. Datos de los empleados'!A918="","",'1. Datos de los empleados'!C918)</f>
        <v/>
      </c>
      <c r="D917" s="89" t="str">
        <f>IF('1. Datos de los empleados'!A918="","",'1. Datos de los empleados'!D918)</f>
        <v/>
      </c>
      <c r="E917" s="89" t="str">
        <f>IF('1. Datos de los empleados'!A918="","",'1. Datos de los empleados'!E918)</f>
        <v/>
      </c>
      <c r="F917" s="12" t="str">
        <f>IF('1. Datos de los empleados'!A918="","",'1. Datos de los empleados'!J918+'1. Datos de los empleados'!N918)</f>
        <v/>
      </c>
      <c r="G917" s="12" t="str">
        <f>IF('1. Datos de los empleados'!E918="","",'1. Datos de los empleados'!R918)</f>
        <v/>
      </c>
      <c r="H917" s="13" t="str">
        <f>IF(A917="","",'1. Datos de los empleados'!T918-VLOOKUP(C917,Tbl2_CalculationTool[],3,FALSE))</f>
        <v/>
      </c>
      <c r="I917" s="78" t="str">
        <f>IF(A917="","",('1. Datos de los empleados'!T918-VLOOKUP(C917,Tbl2_CalculationTool[],3,FALSE))/VLOOKUP(C917,Tbl2_CalculationTool[],3,FALSE))</f>
        <v/>
      </c>
      <c r="J917" s="17"/>
      <c r="K917" s="17"/>
      <c r="L917" s="17"/>
      <c r="M917" s="17"/>
      <c r="N917" s="17"/>
      <c r="O917" s="17"/>
      <c r="P917" s="17"/>
    </row>
    <row r="918" spans="1:16">
      <c r="A918" s="88" t="str">
        <f>IF('1. Datos de los empleados'!A919="","",'1. Datos de los empleados'!A919)</f>
        <v/>
      </c>
      <c r="B918" s="89" t="str">
        <f>IF('1. Datos de los empleados'!A919="","",'1. Datos de los empleados'!B919)</f>
        <v/>
      </c>
      <c r="C918" s="89" t="str">
        <f>IF('1. Datos de los empleados'!A919="","",'1. Datos de los empleados'!C919)</f>
        <v/>
      </c>
      <c r="D918" s="89" t="str">
        <f>IF('1. Datos de los empleados'!A919="","",'1. Datos de los empleados'!D919)</f>
        <v/>
      </c>
      <c r="E918" s="89" t="str">
        <f>IF('1. Datos de los empleados'!A919="","",'1. Datos de los empleados'!E919)</f>
        <v/>
      </c>
      <c r="F918" s="12" t="str">
        <f>IF('1. Datos de los empleados'!A919="","",'1. Datos de los empleados'!J919+'1. Datos de los empleados'!N919)</f>
        <v/>
      </c>
      <c r="G918" s="12" t="str">
        <f>IF('1. Datos de los empleados'!E919="","",'1. Datos de los empleados'!R919)</f>
        <v/>
      </c>
      <c r="H918" s="13" t="str">
        <f>IF(A918="","",'1. Datos de los empleados'!T919-VLOOKUP(C918,Tbl2_CalculationTool[],3,FALSE))</f>
        <v/>
      </c>
      <c r="I918" s="78" t="str">
        <f>IF(A918="","",('1. Datos de los empleados'!T919-VLOOKUP(C918,Tbl2_CalculationTool[],3,FALSE))/VLOOKUP(C918,Tbl2_CalculationTool[],3,FALSE))</f>
        <v/>
      </c>
      <c r="J918" s="17"/>
      <c r="K918" s="17"/>
      <c r="L918" s="17"/>
      <c r="M918" s="17"/>
      <c r="N918" s="17"/>
      <c r="O918" s="17"/>
      <c r="P918" s="17"/>
    </row>
    <row r="919" spans="1:16">
      <c r="A919" s="88" t="str">
        <f>IF('1. Datos de los empleados'!A920="","",'1. Datos de los empleados'!A920)</f>
        <v/>
      </c>
      <c r="B919" s="89" t="str">
        <f>IF('1. Datos de los empleados'!A920="","",'1. Datos de los empleados'!B920)</f>
        <v/>
      </c>
      <c r="C919" s="89" t="str">
        <f>IF('1. Datos de los empleados'!A920="","",'1. Datos de los empleados'!C920)</f>
        <v/>
      </c>
      <c r="D919" s="89" t="str">
        <f>IF('1. Datos de los empleados'!A920="","",'1. Datos de los empleados'!D920)</f>
        <v/>
      </c>
      <c r="E919" s="89" t="str">
        <f>IF('1. Datos de los empleados'!A920="","",'1. Datos de los empleados'!E920)</f>
        <v/>
      </c>
      <c r="F919" s="12" t="str">
        <f>IF('1. Datos de los empleados'!A920="","",'1. Datos de los empleados'!J920+'1. Datos de los empleados'!N920)</f>
        <v/>
      </c>
      <c r="G919" s="12" t="str">
        <f>IF('1. Datos de los empleados'!E920="","",'1. Datos de los empleados'!R920)</f>
        <v/>
      </c>
      <c r="H919" s="13" t="str">
        <f>IF(A919="","",'1. Datos de los empleados'!T920-VLOOKUP(C919,Tbl2_CalculationTool[],3,FALSE))</f>
        <v/>
      </c>
      <c r="I919" s="78" t="str">
        <f>IF(A919="","",('1. Datos de los empleados'!T920-VLOOKUP(C919,Tbl2_CalculationTool[],3,FALSE))/VLOOKUP(C919,Tbl2_CalculationTool[],3,FALSE))</f>
        <v/>
      </c>
      <c r="J919" s="17"/>
      <c r="K919" s="17"/>
      <c r="L919" s="17"/>
      <c r="M919" s="17"/>
      <c r="N919" s="17"/>
      <c r="O919" s="17"/>
      <c r="P919" s="17"/>
    </row>
    <row r="920" spans="1:16">
      <c r="A920" s="88" t="str">
        <f>IF('1. Datos de los empleados'!A921="","",'1. Datos de los empleados'!A921)</f>
        <v/>
      </c>
      <c r="B920" s="89" t="str">
        <f>IF('1. Datos de los empleados'!A921="","",'1. Datos de los empleados'!B921)</f>
        <v/>
      </c>
      <c r="C920" s="89" t="str">
        <f>IF('1. Datos de los empleados'!A921="","",'1. Datos de los empleados'!C921)</f>
        <v/>
      </c>
      <c r="D920" s="89" t="str">
        <f>IF('1. Datos de los empleados'!A921="","",'1. Datos de los empleados'!D921)</f>
        <v/>
      </c>
      <c r="E920" s="89" t="str">
        <f>IF('1. Datos de los empleados'!A921="","",'1. Datos de los empleados'!E921)</f>
        <v/>
      </c>
      <c r="F920" s="12" t="str">
        <f>IF('1. Datos de los empleados'!A921="","",'1. Datos de los empleados'!J921+'1. Datos de los empleados'!N921)</f>
        <v/>
      </c>
      <c r="G920" s="12" t="str">
        <f>IF('1. Datos de los empleados'!E921="","",'1. Datos de los empleados'!R921)</f>
        <v/>
      </c>
      <c r="H920" s="13" t="str">
        <f>IF(A920="","",'1. Datos de los empleados'!T921-VLOOKUP(C920,Tbl2_CalculationTool[],3,FALSE))</f>
        <v/>
      </c>
      <c r="I920" s="78" t="str">
        <f>IF(A920="","",('1. Datos de los empleados'!T921-VLOOKUP(C920,Tbl2_CalculationTool[],3,FALSE))/VLOOKUP(C920,Tbl2_CalculationTool[],3,FALSE))</f>
        <v/>
      </c>
      <c r="J920" s="17"/>
      <c r="K920" s="17"/>
      <c r="L920" s="17"/>
      <c r="M920" s="17"/>
      <c r="N920" s="17"/>
      <c r="O920" s="17"/>
      <c r="P920" s="17"/>
    </row>
    <row r="921" spans="1:16">
      <c r="A921" s="88" t="str">
        <f>IF('1. Datos de los empleados'!A922="","",'1. Datos de los empleados'!A922)</f>
        <v/>
      </c>
      <c r="B921" s="89" t="str">
        <f>IF('1. Datos de los empleados'!A922="","",'1. Datos de los empleados'!B922)</f>
        <v/>
      </c>
      <c r="C921" s="89" t="str">
        <f>IF('1. Datos de los empleados'!A922="","",'1. Datos de los empleados'!C922)</f>
        <v/>
      </c>
      <c r="D921" s="89" t="str">
        <f>IF('1. Datos de los empleados'!A922="","",'1. Datos de los empleados'!D922)</f>
        <v/>
      </c>
      <c r="E921" s="89" t="str">
        <f>IF('1. Datos de los empleados'!A922="","",'1. Datos de los empleados'!E922)</f>
        <v/>
      </c>
      <c r="F921" s="12" t="str">
        <f>IF('1. Datos de los empleados'!A922="","",'1. Datos de los empleados'!J922+'1. Datos de los empleados'!N922)</f>
        <v/>
      </c>
      <c r="G921" s="12" t="str">
        <f>IF('1. Datos de los empleados'!E922="","",'1. Datos de los empleados'!R922)</f>
        <v/>
      </c>
      <c r="H921" s="13" t="str">
        <f>IF(A921="","",'1. Datos de los empleados'!T922-VLOOKUP(C921,Tbl2_CalculationTool[],3,FALSE))</f>
        <v/>
      </c>
      <c r="I921" s="78" t="str">
        <f>IF(A921="","",('1. Datos de los empleados'!T922-VLOOKUP(C921,Tbl2_CalculationTool[],3,FALSE))/VLOOKUP(C921,Tbl2_CalculationTool[],3,FALSE))</f>
        <v/>
      </c>
      <c r="J921" s="17"/>
      <c r="K921" s="17"/>
      <c r="L921" s="17"/>
      <c r="M921" s="17"/>
      <c r="N921" s="17"/>
      <c r="O921" s="17"/>
      <c r="P921" s="17"/>
    </row>
    <row r="922" spans="1:16">
      <c r="A922" s="88" t="str">
        <f>IF('1. Datos de los empleados'!A923="","",'1. Datos de los empleados'!A923)</f>
        <v/>
      </c>
      <c r="B922" s="89" t="str">
        <f>IF('1. Datos de los empleados'!A923="","",'1. Datos de los empleados'!B923)</f>
        <v/>
      </c>
      <c r="C922" s="89" t="str">
        <f>IF('1. Datos de los empleados'!A923="","",'1. Datos de los empleados'!C923)</f>
        <v/>
      </c>
      <c r="D922" s="89" t="str">
        <f>IF('1. Datos de los empleados'!A923="","",'1. Datos de los empleados'!D923)</f>
        <v/>
      </c>
      <c r="E922" s="89" t="str">
        <f>IF('1. Datos de los empleados'!A923="","",'1. Datos de los empleados'!E923)</f>
        <v/>
      </c>
      <c r="F922" s="12" t="str">
        <f>IF('1. Datos de los empleados'!A923="","",'1. Datos de los empleados'!J923+'1. Datos de los empleados'!N923)</f>
        <v/>
      </c>
      <c r="G922" s="12" t="str">
        <f>IF('1. Datos de los empleados'!E923="","",'1. Datos de los empleados'!R923)</f>
        <v/>
      </c>
      <c r="H922" s="13" t="str">
        <f>IF(A922="","",'1. Datos de los empleados'!T923-VLOOKUP(C922,Tbl2_CalculationTool[],3,FALSE))</f>
        <v/>
      </c>
      <c r="I922" s="78" t="str">
        <f>IF(A922="","",('1. Datos de los empleados'!T923-VLOOKUP(C922,Tbl2_CalculationTool[],3,FALSE))/VLOOKUP(C922,Tbl2_CalculationTool[],3,FALSE))</f>
        <v/>
      </c>
      <c r="J922" s="17"/>
      <c r="K922" s="17"/>
      <c r="L922" s="17"/>
      <c r="M922" s="17"/>
      <c r="N922" s="17"/>
      <c r="O922" s="17"/>
      <c r="P922" s="17"/>
    </row>
    <row r="923" spans="1:16">
      <c r="A923" s="88" t="str">
        <f>IF('1. Datos de los empleados'!A924="","",'1. Datos de los empleados'!A924)</f>
        <v/>
      </c>
      <c r="B923" s="89" t="str">
        <f>IF('1. Datos de los empleados'!A924="","",'1. Datos de los empleados'!B924)</f>
        <v/>
      </c>
      <c r="C923" s="89" t="str">
        <f>IF('1. Datos de los empleados'!A924="","",'1. Datos de los empleados'!C924)</f>
        <v/>
      </c>
      <c r="D923" s="89" t="str">
        <f>IF('1. Datos de los empleados'!A924="","",'1. Datos de los empleados'!D924)</f>
        <v/>
      </c>
      <c r="E923" s="89" t="str">
        <f>IF('1. Datos de los empleados'!A924="","",'1. Datos de los empleados'!E924)</f>
        <v/>
      </c>
      <c r="F923" s="12" t="str">
        <f>IF('1. Datos de los empleados'!A924="","",'1. Datos de los empleados'!J924+'1. Datos de los empleados'!N924)</f>
        <v/>
      </c>
      <c r="G923" s="12" t="str">
        <f>IF('1. Datos de los empleados'!E924="","",'1. Datos de los empleados'!R924)</f>
        <v/>
      </c>
      <c r="H923" s="13" t="str">
        <f>IF(A923="","",'1. Datos de los empleados'!T924-VLOOKUP(C923,Tbl2_CalculationTool[],3,FALSE))</f>
        <v/>
      </c>
      <c r="I923" s="78" t="str">
        <f>IF(A923="","",('1. Datos de los empleados'!T924-VLOOKUP(C923,Tbl2_CalculationTool[],3,FALSE))/VLOOKUP(C923,Tbl2_CalculationTool[],3,FALSE))</f>
        <v/>
      </c>
      <c r="J923" s="17"/>
      <c r="K923" s="17"/>
      <c r="L923" s="17"/>
      <c r="M923" s="17"/>
      <c r="N923" s="17"/>
      <c r="O923" s="17"/>
      <c r="P923" s="17"/>
    </row>
    <row r="924" spans="1:16">
      <c r="A924" s="88" t="str">
        <f>IF('1. Datos de los empleados'!A925="","",'1. Datos de los empleados'!A925)</f>
        <v/>
      </c>
      <c r="B924" s="89" t="str">
        <f>IF('1. Datos de los empleados'!A925="","",'1. Datos de los empleados'!B925)</f>
        <v/>
      </c>
      <c r="C924" s="89" t="str">
        <f>IF('1. Datos de los empleados'!A925="","",'1. Datos de los empleados'!C925)</f>
        <v/>
      </c>
      <c r="D924" s="89" t="str">
        <f>IF('1. Datos de los empleados'!A925="","",'1. Datos de los empleados'!D925)</f>
        <v/>
      </c>
      <c r="E924" s="89" t="str">
        <f>IF('1. Datos de los empleados'!A925="","",'1. Datos de los empleados'!E925)</f>
        <v/>
      </c>
      <c r="F924" s="12" t="str">
        <f>IF('1. Datos de los empleados'!A925="","",'1. Datos de los empleados'!J925+'1. Datos de los empleados'!N925)</f>
        <v/>
      </c>
      <c r="G924" s="12" t="str">
        <f>IF('1. Datos de los empleados'!E925="","",'1. Datos de los empleados'!R925)</f>
        <v/>
      </c>
      <c r="H924" s="13" t="str">
        <f>IF(A924="","",'1. Datos de los empleados'!T925-VLOOKUP(C924,Tbl2_CalculationTool[],3,FALSE))</f>
        <v/>
      </c>
      <c r="I924" s="78" t="str">
        <f>IF(A924="","",('1. Datos de los empleados'!T925-VLOOKUP(C924,Tbl2_CalculationTool[],3,FALSE))/VLOOKUP(C924,Tbl2_CalculationTool[],3,FALSE))</f>
        <v/>
      </c>
      <c r="J924" s="17"/>
      <c r="K924" s="17"/>
      <c r="L924" s="17"/>
      <c r="M924" s="17"/>
      <c r="N924" s="17"/>
      <c r="O924" s="17"/>
      <c r="P924" s="17"/>
    </row>
    <row r="925" spans="1:16">
      <c r="A925" s="88" t="str">
        <f>IF('1. Datos de los empleados'!A926="","",'1. Datos de los empleados'!A926)</f>
        <v/>
      </c>
      <c r="B925" s="89" t="str">
        <f>IF('1. Datos de los empleados'!A926="","",'1. Datos de los empleados'!B926)</f>
        <v/>
      </c>
      <c r="C925" s="89" t="str">
        <f>IF('1. Datos de los empleados'!A926="","",'1. Datos de los empleados'!C926)</f>
        <v/>
      </c>
      <c r="D925" s="89" t="str">
        <f>IF('1. Datos de los empleados'!A926="","",'1. Datos de los empleados'!D926)</f>
        <v/>
      </c>
      <c r="E925" s="89" t="str">
        <f>IF('1. Datos de los empleados'!A926="","",'1. Datos de los empleados'!E926)</f>
        <v/>
      </c>
      <c r="F925" s="12" t="str">
        <f>IF('1. Datos de los empleados'!A926="","",'1. Datos de los empleados'!J926+'1. Datos de los empleados'!N926)</f>
        <v/>
      </c>
      <c r="G925" s="12" t="str">
        <f>IF('1. Datos de los empleados'!E926="","",'1. Datos de los empleados'!R926)</f>
        <v/>
      </c>
      <c r="H925" s="13" t="str">
        <f>IF(A925="","",'1. Datos de los empleados'!T926-VLOOKUP(C925,Tbl2_CalculationTool[],3,FALSE))</f>
        <v/>
      </c>
      <c r="I925" s="78" t="str">
        <f>IF(A925="","",('1. Datos de los empleados'!T926-VLOOKUP(C925,Tbl2_CalculationTool[],3,FALSE))/VLOOKUP(C925,Tbl2_CalculationTool[],3,FALSE))</f>
        <v/>
      </c>
      <c r="J925" s="17"/>
      <c r="K925" s="17"/>
      <c r="L925" s="17"/>
      <c r="M925" s="17"/>
      <c r="N925" s="17"/>
      <c r="O925" s="17"/>
      <c r="P925" s="17"/>
    </row>
    <row r="926" spans="1:16">
      <c r="A926" s="88" t="str">
        <f>IF('1. Datos de los empleados'!A927="","",'1. Datos de los empleados'!A927)</f>
        <v/>
      </c>
      <c r="B926" s="89" t="str">
        <f>IF('1. Datos de los empleados'!A927="","",'1. Datos de los empleados'!B927)</f>
        <v/>
      </c>
      <c r="C926" s="89" t="str">
        <f>IF('1. Datos de los empleados'!A927="","",'1. Datos de los empleados'!C927)</f>
        <v/>
      </c>
      <c r="D926" s="89" t="str">
        <f>IF('1. Datos de los empleados'!A927="","",'1. Datos de los empleados'!D927)</f>
        <v/>
      </c>
      <c r="E926" s="89" t="str">
        <f>IF('1. Datos de los empleados'!A927="","",'1. Datos de los empleados'!E927)</f>
        <v/>
      </c>
      <c r="F926" s="12" t="str">
        <f>IF('1. Datos de los empleados'!A927="","",'1. Datos de los empleados'!J927+'1. Datos de los empleados'!N927)</f>
        <v/>
      </c>
      <c r="G926" s="12" t="str">
        <f>IF('1. Datos de los empleados'!E927="","",'1. Datos de los empleados'!R927)</f>
        <v/>
      </c>
      <c r="H926" s="13" t="str">
        <f>IF(A926="","",'1. Datos de los empleados'!T927-VLOOKUP(C926,Tbl2_CalculationTool[],3,FALSE))</f>
        <v/>
      </c>
      <c r="I926" s="78" t="str">
        <f>IF(A926="","",('1. Datos de los empleados'!T927-VLOOKUP(C926,Tbl2_CalculationTool[],3,FALSE))/VLOOKUP(C926,Tbl2_CalculationTool[],3,FALSE))</f>
        <v/>
      </c>
      <c r="J926" s="17"/>
      <c r="K926" s="17"/>
      <c r="L926" s="17"/>
      <c r="M926" s="17"/>
      <c r="N926" s="17"/>
      <c r="O926" s="17"/>
      <c r="P926" s="17"/>
    </row>
    <row r="927" spans="1:16">
      <c r="A927" s="88" t="str">
        <f>IF('1. Datos de los empleados'!A928="","",'1. Datos de los empleados'!A928)</f>
        <v/>
      </c>
      <c r="B927" s="89" t="str">
        <f>IF('1. Datos de los empleados'!A928="","",'1. Datos de los empleados'!B928)</f>
        <v/>
      </c>
      <c r="C927" s="89" t="str">
        <f>IF('1. Datos de los empleados'!A928="","",'1. Datos de los empleados'!C928)</f>
        <v/>
      </c>
      <c r="D927" s="89" t="str">
        <f>IF('1. Datos de los empleados'!A928="","",'1. Datos de los empleados'!D928)</f>
        <v/>
      </c>
      <c r="E927" s="89" t="str">
        <f>IF('1. Datos de los empleados'!A928="","",'1. Datos de los empleados'!E928)</f>
        <v/>
      </c>
      <c r="F927" s="12" t="str">
        <f>IF('1. Datos de los empleados'!A928="","",'1. Datos de los empleados'!J928+'1. Datos de los empleados'!N928)</f>
        <v/>
      </c>
      <c r="G927" s="12" t="str">
        <f>IF('1. Datos de los empleados'!E928="","",'1. Datos de los empleados'!R928)</f>
        <v/>
      </c>
      <c r="H927" s="13" t="str">
        <f>IF(A927="","",'1. Datos de los empleados'!T928-VLOOKUP(C927,Tbl2_CalculationTool[],3,FALSE))</f>
        <v/>
      </c>
      <c r="I927" s="78" t="str">
        <f>IF(A927="","",('1. Datos de los empleados'!T928-VLOOKUP(C927,Tbl2_CalculationTool[],3,FALSE))/VLOOKUP(C927,Tbl2_CalculationTool[],3,FALSE))</f>
        <v/>
      </c>
      <c r="J927" s="17"/>
      <c r="K927" s="17"/>
      <c r="L927" s="17"/>
      <c r="M927" s="17"/>
      <c r="N927" s="17"/>
      <c r="O927" s="17"/>
      <c r="P927" s="17"/>
    </row>
    <row r="928" spans="1:16">
      <c r="A928" s="88" t="str">
        <f>IF('1. Datos de los empleados'!A929="","",'1. Datos de los empleados'!A929)</f>
        <v/>
      </c>
      <c r="B928" s="89" t="str">
        <f>IF('1. Datos de los empleados'!A929="","",'1. Datos de los empleados'!B929)</f>
        <v/>
      </c>
      <c r="C928" s="89" t="str">
        <f>IF('1. Datos de los empleados'!A929="","",'1. Datos de los empleados'!C929)</f>
        <v/>
      </c>
      <c r="D928" s="89" t="str">
        <f>IF('1. Datos de los empleados'!A929="","",'1. Datos de los empleados'!D929)</f>
        <v/>
      </c>
      <c r="E928" s="89" t="str">
        <f>IF('1. Datos de los empleados'!A929="","",'1. Datos de los empleados'!E929)</f>
        <v/>
      </c>
      <c r="F928" s="12" t="str">
        <f>IF('1. Datos de los empleados'!A929="","",'1. Datos de los empleados'!J929+'1. Datos de los empleados'!N929)</f>
        <v/>
      </c>
      <c r="G928" s="12" t="str">
        <f>IF('1. Datos de los empleados'!E929="","",'1. Datos de los empleados'!R929)</f>
        <v/>
      </c>
      <c r="H928" s="13" t="str">
        <f>IF(A928="","",'1. Datos de los empleados'!T929-VLOOKUP(C928,Tbl2_CalculationTool[],3,FALSE))</f>
        <v/>
      </c>
      <c r="I928" s="78" t="str">
        <f>IF(A928="","",('1. Datos de los empleados'!T929-VLOOKUP(C928,Tbl2_CalculationTool[],3,FALSE))/VLOOKUP(C928,Tbl2_CalculationTool[],3,FALSE))</f>
        <v/>
      </c>
      <c r="J928" s="17"/>
      <c r="K928" s="17"/>
      <c r="L928" s="17"/>
      <c r="M928" s="17"/>
      <c r="N928" s="17"/>
      <c r="O928" s="17"/>
      <c r="P928" s="17"/>
    </row>
    <row r="929" spans="1:16">
      <c r="A929" s="88" t="str">
        <f>IF('1. Datos de los empleados'!A930="","",'1. Datos de los empleados'!A930)</f>
        <v/>
      </c>
      <c r="B929" s="89" t="str">
        <f>IF('1. Datos de los empleados'!A930="","",'1. Datos de los empleados'!B930)</f>
        <v/>
      </c>
      <c r="C929" s="89" t="str">
        <f>IF('1. Datos de los empleados'!A930="","",'1. Datos de los empleados'!C930)</f>
        <v/>
      </c>
      <c r="D929" s="89" t="str">
        <f>IF('1. Datos de los empleados'!A930="","",'1. Datos de los empleados'!D930)</f>
        <v/>
      </c>
      <c r="E929" s="89" t="str">
        <f>IF('1. Datos de los empleados'!A930="","",'1. Datos de los empleados'!E930)</f>
        <v/>
      </c>
      <c r="F929" s="12" t="str">
        <f>IF('1. Datos de los empleados'!A930="","",'1. Datos de los empleados'!J930+'1. Datos de los empleados'!N930)</f>
        <v/>
      </c>
      <c r="G929" s="12" t="str">
        <f>IF('1. Datos de los empleados'!E930="","",'1. Datos de los empleados'!R930)</f>
        <v/>
      </c>
      <c r="H929" s="13" t="str">
        <f>IF(A929="","",'1. Datos de los empleados'!T930-VLOOKUP(C929,Tbl2_CalculationTool[],3,FALSE))</f>
        <v/>
      </c>
      <c r="I929" s="78" t="str">
        <f>IF(A929="","",('1. Datos de los empleados'!T930-VLOOKUP(C929,Tbl2_CalculationTool[],3,FALSE))/VLOOKUP(C929,Tbl2_CalculationTool[],3,FALSE))</f>
        <v/>
      </c>
      <c r="J929" s="17"/>
      <c r="K929" s="17"/>
      <c r="L929" s="17"/>
      <c r="M929" s="17"/>
      <c r="N929" s="17"/>
      <c r="O929" s="17"/>
      <c r="P929" s="17"/>
    </row>
    <row r="930" spans="1:16">
      <c r="A930" s="88" t="str">
        <f>IF('1. Datos de los empleados'!A931="","",'1. Datos de los empleados'!A931)</f>
        <v/>
      </c>
      <c r="B930" s="89" t="str">
        <f>IF('1. Datos de los empleados'!A931="","",'1. Datos de los empleados'!B931)</f>
        <v/>
      </c>
      <c r="C930" s="89" t="str">
        <f>IF('1. Datos de los empleados'!A931="","",'1. Datos de los empleados'!C931)</f>
        <v/>
      </c>
      <c r="D930" s="89" t="str">
        <f>IF('1. Datos de los empleados'!A931="","",'1. Datos de los empleados'!D931)</f>
        <v/>
      </c>
      <c r="E930" s="89" t="str">
        <f>IF('1. Datos de los empleados'!A931="","",'1. Datos de los empleados'!E931)</f>
        <v/>
      </c>
      <c r="F930" s="12" t="str">
        <f>IF('1. Datos de los empleados'!A931="","",'1. Datos de los empleados'!J931+'1. Datos de los empleados'!N931)</f>
        <v/>
      </c>
      <c r="G930" s="12" t="str">
        <f>IF('1. Datos de los empleados'!E931="","",'1. Datos de los empleados'!R931)</f>
        <v/>
      </c>
      <c r="H930" s="13" t="str">
        <f>IF(A930="","",'1. Datos de los empleados'!T931-VLOOKUP(C930,Tbl2_CalculationTool[],3,FALSE))</f>
        <v/>
      </c>
      <c r="I930" s="78" t="str">
        <f>IF(A930="","",('1. Datos de los empleados'!T931-VLOOKUP(C930,Tbl2_CalculationTool[],3,FALSE))/VLOOKUP(C930,Tbl2_CalculationTool[],3,FALSE))</f>
        <v/>
      </c>
      <c r="J930" s="17"/>
      <c r="K930" s="17"/>
      <c r="L930" s="17"/>
      <c r="M930" s="17"/>
      <c r="N930" s="17"/>
      <c r="O930" s="17"/>
      <c r="P930" s="17"/>
    </row>
    <row r="931" spans="1:16">
      <c r="A931" s="88" t="str">
        <f>IF('1. Datos de los empleados'!A932="","",'1. Datos de los empleados'!A932)</f>
        <v/>
      </c>
      <c r="B931" s="89" t="str">
        <f>IF('1. Datos de los empleados'!A932="","",'1. Datos de los empleados'!B932)</f>
        <v/>
      </c>
      <c r="C931" s="89" t="str">
        <f>IF('1. Datos de los empleados'!A932="","",'1. Datos de los empleados'!C932)</f>
        <v/>
      </c>
      <c r="D931" s="89" t="str">
        <f>IF('1. Datos de los empleados'!A932="","",'1. Datos de los empleados'!D932)</f>
        <v/>
      </c>
      <c r="E931" s="89" t="str">
        <f>IF('1. Datos de los empleados'!A932="","",'1. Datos de los empleados'!E932)</f>
        <v/>
      </c>
      <c r="F931" s="12" t="str">
        <f>IF('1. Datos de los empleados'!A932="","",'1. Datos de los empleados'!J932+'1. Datos de los empleados'!N932)</f>
        <v/>
      </c>
      <c r="G931" s="12" t="str">
        <f>IF('1. Datos de los empleados'!E932="","",'1. Datos de los empleados'!R932)</f>
        <v/>
      </c>
      <c r="H931" s="13" t="str">
        <f>IF(A931="","",'1. Datos de los empleados'!T932-VLOOKUP(C931,Tbl2_CalculationTool[],3,FALSE))</f>
        <v/>
      </c>
      <c r="I931" s="78" t="str">
        <f>IF(A931="","",('1. Datos de los empleados'!T932-VLOOKUP(C931,Tbl2_CalculationTool[],3,FALSE))/VLOOKUP(C931,Tbl2_CalculationTool[],3,FALSE))</f>
        <v/>
      </c>
      <c r="J931" s="17"/>
      <c r="K931" s="17"/>
      <c r="L931" s="17"/>
      <c r="M931" s="17"/>
      <c r="N931" s="17"/>
      <c r="O931" s="17"/>
      <c r="P931" s="17"/>
    </row>
    <row r="932" spans="1:16">
      <c r="A932" s="88" t="str">
        <f>IF('1. Datos de los empleados'!A933="","",'1. Datos de los empleados'!A933)</f>
        <v/>
      </c>
      <c r="B932" s="89" t="str">
        <f>IF('1. Datos de los empleados'!A933="","",'1. Datos de los empleados'!B933)</f>
        <v/>
      </c>
      <c r="C932" s="89" t="str">
        <f>IF('1. Datos de los empleados'!A933="","",'1. Datos de los empleados'!C933)</f>
        <v/>
      </c>
      <c r="D932" s="89" t="str">
        <f>IF('1. Datos de los empleados'!A933="","",'1. Datos de los empleados'!D933)</f>
        <v/>
      </c>
      <c r="E932" s="89" t="str">
        <f>IF('1. Datos de los empleados'!A933="","",'1. Datos de los empleados'!E933)</f>
        <v/>
      </c>
      <c r="F932" s="12" t="str">
        <f>IF('1. Datos de los empleados'!A933="","",'1. Datos de los empleados'!J933+'1. Datos de los empleados'!N933)</f>
        <v/>
      </c>
      <c r="G932" s="12" t="str">
        <f>IF('1. Datos de los empleados'!E933="","",'1. Datos de los empleados'!R933)</f>
        <v/>
      </c>
      <c r="H932" s="13" t="str">
        <f>IF(A932="","",'1. Datos de los empleados'!T933-VLOOKUP(C932,Tbl2_CalculationTool[],3,FALSE))</f>
        <v/>
      </c>
      <c r="I932" s="78" t="str">
        <f>IF(A932="","",('1. Datos de los empleados'!T933-VLOOKUP(C932,Tbl2_CalculationTool[],3,FALSE))/VLOOKUP(C932,Tbl2_CalculationTool[],3,FALSE))</f>
        <v/>
      </c>
      <c r="J932" s="17"/>
      <c r="K932" s="17"/>
      <c r="L932" s="17"/>
      <c r="M932" s="17"/>
      <c r="N932" s="17"/>
      <c r="O932" s="17"/>
      <c r="P932" s="17"/>
    </row>
    <row r="933" spans="1:16">
      <c r="A933" s="88" t="str">
        <f>IF('1. Datos de los empleados'!A934="","",'1. Datos de los empleados'!A934)</f>
        <v/>
      </c>
      <c r="B933" s="89" t="str">
        <f>IF('1. Datos de los empleados'!A934="","",'1. Datos de los empleados'!B934)</f>
        <v/>
      </c>
      <c r="C933" s="89" t="str">
        <f>IF('1. Datos de los empleados'!A934="","",'1. Datos de los empleados'!C934)</f>
        <v/>
      </c>
      <c r="D933" s="89" t="str">
        <f>IF('1. Datos de los empleados'!A934="","",'1. Datos de los empleados'!D934)</f>
        <v/>
      </c>
      <c r="E933" s="89" t="str">
        <f>IF('1. Datos de los empleados'!A934="","",'1. Datos de los empleados'!E934)</f>
        <v/>
      </c>
      <c r="F933" s="12" t="str">
        <f>IF('1. Datos de los empleados'!A934="","",'1. Datos de los empleados'!J934+'1. Datos de los empleados'!N934)</f>
        <v/>
      </c>
      <c r="G933" s="12" t="str">
        <f>IF('1. Datos de los empleados'!E934="","",'1. Datos de los empleados'!R934)</f>
        <v/>
      </c>
      <c r="H933" s="13" t="str">
        <f>IF(A933="","",'1. Datos de los empleados'!T934-VLOOKUP(C933,Tbl2_CalculationTool[],3,FALSE))</f>
        <v/>
      </c>
      <c r="I933" s="78" t="str">
        <f>IF(A933="","",('1. Datos de los empleados'!T934-VLOOKUP(C933,Tbl2_CalculationTool[],3,FALSE))/VLOOKUP(C933,Tbl2_CalculationTool[],3,FALSE))</f>
        <v/>
      </c>
      <c r="J933" s="17"/>
      <c r="K933" s="17"/>
      <c r="L933" s="17"/>
      <c r="M933" s="17"/>
      <c r="N933" s="17"/>
      <c r="O933" s="17"/>
      <c r="P933" s="17"/>
    </row>
    <row r="934" spans="1:16">
      <c r="A934" s="88" t="str">
        <f>IF('1. Datos de los empleados'!A935="","",'1. Datos de los empleados'!A935)</f>
        <v/>
      </c>
      <c r="B934" s="89" t="str">
        <f>IF('1. Datos de los empleados'!A935="","",'1. Datos de los empleados'!B935)</f>
        <v/>
      </c>
      <c r="C934" s="89" t="str">
        <f>IF('1. Datos de los empleados'!A935="","",'1. Datos de los empleados'!C935)</f>
        <v/>
      </c>
      <c r="D934" s="89" t="str">
        <f>IF('1. Datos de los empleados'!A935="","",'1. Datos de los empleados'!D935)</f>
        <v/>
      </c>
      <c r="E934" s="89" t="str">
        <f>IF('1. Datos de los empleados'!A935="","",'1. Datos de los empleados'!E935)</f>
        <v/>
      </c>
      <c r="F934" s="12" t="str">
        <f>IF('1. Datos de los empleados'!A935="","",'1. Datos de los empleados'!J935+'1. Datos de los empleados'!N935)</f>
        <v/>
      </c>
      <c r="G934" s="12" t="str">
        <f>IF('1. Datos de los empleados'!E935="","",'1. Datos de los empleados'!R935)</f>
        <v/>
      </c>
      <c r="H934" s="13" t="str">
        <f>IF(A934="","",'1. Datos de los empleados'!T935-VLOOKUP(C934,Tbl2_CalculationTool[],3,FALSE))</f>
        <v/>
      </c>
      <c r="I934" s="78" t="str">
        <f>IF(A934="","",('1. Datos de los empleados'!T935-VLOOKUP(C934,Tbl2_CalculationTool[],3,FALSE))/VLOOKUP(C934,Tbl2_CalculationTool[],3,FALSE))</f>
        <v/>
      </c>
      <c r="J934" s="17"/>
      <c r="K934" s="17"/>
      <c r="L934" s="17"/>
      <c r="M934" s="17"/>
      <c r="N934" s="17"/>
      <c r="O934" s="17"/>
      <c r="P934" s="17"/>
    </row>
    <row r="935" spans="1:16">
      <c r="A935" s="88" t="str">
        <f>IF('1. Datos de los empleados'!A936="","",'1. Datos de los empleados'!A936)</f>
        <v/>
      </c>
      <c r="B935" s="89" t="str">
        <f>IF('1. Datos de los empleados'!A936="","",'1. Datos de los empleados'!B936)</f>
        <v/>
      </c>
      <c r="C935" s="89" t="str">
        <f>IF('1. Datos de los empleados'!A936="","",'1. Datos de los empleados'!C936)</f>
        <v/>
      </c>
      <c r="D935" s="89" t="str">
        <f>IF('1. Datos de los empleados'!A936="","",'1. Datos de los empleados'!D936)</f>
        <v/>
      </c>
      <c r="E935" s="89" t="str">
        <f>IF('1. Datos de los empleados'!A936="","",'1. Datos de los empleados'!E936)</f>
        <v/>
      </c>
      <c r="F935" s="12" t="str">
        <f>IF('1. Datos de los empleados'!A936="","",'1. Datos de los empleados'!J936+'1. Datos de los empleados'!N936)</f>
        <v/>
      </c>
      <c r="G935" s="12" t="str">
        <f>IF('1. Datos de los empleados'!E936="","",'1. Datos de los empleados'!R936)</f>
        <v/>
      </c>
      <c r="H935" s="13" t="str">
        <f>IF(A935="","",'1. Datos de los empleados'!T936-VLOOKUP(C935,Tbl2_CalculationTool[],3,FALSE))</f>
        <v/>
      </c>
      <c r="I935" s="78" t="str">
        <f>IF(A935="","",('1. Datos de los empleados'!T936-VLOOKUP(C935,Tbl2_CalculationTool[],3,FALSE))/VLOOKUP(C935,Tbl2_CalculationTool[],3,FALSE))</f>
        <v/>
      </c>
      <c r="J935" s="17"/>
      <c r="K935" s="17"/>
      <c r="L935" s="17"/>
      <c r="M935" s="17"/>
      <c r="N935" s="17"/>
      <c r="O935" s="17"/>
      <c r="P935" s="17"/>
    </row>
    <row r="936" spans="1:16">
      <c r="A936" s="88" t="str">
        <f>IF('1. Datos de los empleados'!A937="","",'1. Datos de los empleados'!A937)</f>
        <v/>
      </c>
      <c r="B936" s="89" t="str">
        <f>IF('1. Datos de los empleados'!A937="","",'1. Datos de los empleados'!B937)</f>
        <v/>
      </c>
      <c r="C936" s="89" t="str">
        <f>IF('1. Datos de los empleados'!A937="","",'1. Datos de los empleados'!C937)</f>
        <v/>
      </c>
      <c r="D936" s="89" t="str">
        <f>IF('1. Datos de los empleados'!A937="","",'1. Datos de los empleados'!D937)</f>
        <v/>
      </c>
      <c r="E936" s="89" t="str">
        <f>IF('1. Datos de los empleados'!A937="","",'1. Datos de los empleados'!E937)</f>
        <v/>
      </c>
      <c r="F936" s="12" t="str">
        <f>IF('1. Datos de los empleados'!A937="","",'1. Datos de los empleados'!J937+'1. Datos de los empleados'!N937)</f>
        <v/>
      </c>
      <c r="G936" s="12" t="str">
        <f>IF('1. Datos de los empleados'!E937="","",'1. Datos de los empleados'!R937)</f>
        <v/>
      </c>
      <c r="H936" s="13" t="str">
        <f>IF(A936="","",'1. Datos de los empleados'!T937-VLOOKUP(C936,Tbl2_CalculationTool[],3,FALSE))</f>
        <v/>
      </c>
      <c r="I936" s="78" t="str">
        <f>IF(A936="","",('1. Datos de los empleados'!T937-VLOOKUP(C936,Tbl2_CalculationTool[],3,FALSE))/VLOOKUP(C936,Tbl2_CalculationTool[],3,FALSE))</f>
        <v/>
      </c>
      <c r="J936" s="17"/>
      <c r="K936" s="17"/>
      <c r="L936" s="17"/>
      <c r="M936" s="17"/>
      <c r="N936" s="17"/>
      <c r="O936" s="17"/>
      <c r="P936" s="17"/>
    </row>
    <row r="937" spans="1:16">
      <c r="A937" s="88" t="str">
        <f>IF('1. Datos de los empleados'!A938="","",'1. Datos de los empleados'!A938)</f>
        <v/>
      </c>
      <c r="B937" s="89" t="str">
        <f>IF('1. Datos de los empleados'!A938="","",'1. Datos de los empleados'!B938)</f>
        <v/>
      </c>
      <c r="C937" s="89" t="str">
        <f>IF('1. Datos de los empleados'!A938="","",'1. Datos de los empleados'!C938)</f>
        <v/>
      </c>
      <c r="D937" s="89" t="str">
        <f>IF('1. Datos de los empleados'!A938="","",'1. Datos de los empleados'!D938)</f>
        <v/>
      </c>
      <c r="E937" s="89" t="str">
        <f>IF('1. Datos de los empleados'!A938="","",'1. Datos de los empleados'!E938)</f>
        <v/>
      </c>
      <c r="F937" s="12" t="str">
        <f>IF('1. Datos de los empleados'!A938="","",'1. Datos de los empleados'!J938+'1. Datos de los empleados'!N938)</f>
        <v/>
      </c>
      <c r="G937" s="12" t="str">
        <f>IF('1. Datos de los empleados'!E938="","",'1. Datos de los empleados'!R938)</f>
        <v/>
      </c>
      <c r="H937" s="13" t="str">
        <f>IF(A937="","",'1. Datos de los empleados'!T938-VLOOKUP(C937,Tbl2_CalculationTool[],3,FALSE))</f>
        <v/>
      </c>
      <c r="I937" s="78" t="str">
        <f>IF(A937="","",('1. Datos de los empleados'!T938-VLOOKUP(C937,Tbl2_CalculationTool[],3,FALSE))/VLOOKUP(C937,Tbl2_CalculationTool[],3,FALSE))</f>
        <v/>
      </c>
      <c r="J937" s="17"/>
      <c r="K937" s="17"/>
      <c r="L937" s="17"/>
      <c r="M937" s="17"/>
      <c r="N937" s="17"/>
      <c r="O937" s="17"/>
      <c r="P937" s="17"/>
    </row>
    <row r="938" spans="1:16">
      <c r="A938" s="88" t="str">
        <f>IF('1. Datos de los empleados'!A939="","",'1. Datos de los empleados'!A939)</f>
        <v/>
      </c>
      <c r="B938" s="89" t="str">
        <f>IF('1. Datos de los empleados'!A939="","",'1. Datos de los empleados'!B939)</f>
        <v/>
      </c>
      <c r="C938" s="89" t="str">
        <f>IF('1. Datos de los empleados'!A939="","",'1. Datos de los empleados'!C939)</f>
        <v/>
      </c>
      <c r="D938" s="89" t="str">
        <f>IF('1. Datos de los empleados'!A939="","",'1. Datos de los empleados'!D939)</f>
        <v/>
      </c>
      <c r="E938" s="89" t="str">
        <f>IF('1. Datos de los empleados'!A939="","",'1. Datos de los empleados'!E939)</f>
        <v/>
      </c>
      <c r="F938" s="12" t="str">
        <f>IF('1. Datos de los empleados'!A939="","",'1. Datos de los empleados'!J939+'1. Datos de los empleados'!N939)</f>
        <v/>
      </c>
      <c r="G938" s="12" t="str">
        <f>IF('1. Datos de los empleados'!E939="","",'1. Datos de los empleados'!R939)</f>
        <v/>
      </c>
      <c r="H938" s="13" t="str">
        <f>IF(A938="","",'1. Datos de los empleados'!T939-VLOOKUP(C938,Tbl2_CalculationTool[],3,FALSE))</f>
        <v/>
      </c>
      <c r="I938" s="78" t="str">
        <f>IF(A938="","",('1. Datos de los empleados'!T939-VLOOKUP(C938,Tbl2_CalculationTool[],3,FALSE))/VLOOKUP(C938,Tbl2_CalculationTool[],3,FALSE))</f>
        <v/>
      </c>
      <c r="J938" s="17"/>
      <c r="K938" s="17"/>
      <c r="L938" s="17"/>
      <c r="M938" s="17"/>
      <c r="N938" s="17"/>
      <c r="O938" s="17"/>
      <c r="P938" s="17"/>
    </row>
    <row r="939" spans="1:16">
      <c r="A939" s="88" t="str">
        <f>IF('1. Datos de los empleados'!A940="","",'1. Datos de los empleados'!A940)</f>
        <v/>
      </c>
      <c r="B939" s="89" t="str">
        <f>IF('1. Datos de los empleados'!A940="","",'1. Datos de los empleados'!B940)</f>
        <v/>
      </c>
      <c r="C939" s="89" t="str">
        <f>IF('1. Datos de los empleados'!A940="","",'1. Datos de los empleados'!C940)</f>
        <v/>
      </c>
      <c r="D939" s="89" t="str">
        <f>IF('1. Datos de los empleados'!A940="","",'1. Datos de los empleados'!D940)</f>
        <v/>
      </c>
      <c r="E939" s="89" t="str">
        <f>IF('1. Datos de los empleados'!A940="","",'1. Datos de los empleados'!E940)</f>
        <v/>
      </c>
      <c r="F939" s="12" t="str">
        <f>IF('1. Datos de los empleados'!A940="","",'1. Datos de los empleados'!J940+'1. Datos de los empleados'!N940)</f>
        <v/>
      </c>
      <c r="G939" s="12" t="str">
        <f>IF('1. Datos de los empleados'!E940="","",'1. Datos de los empleados'!R940)</f>
        <v/>
      </c>
      <c r="H939" s="13" t="str">
        <f>IF(A939="","",'1. Datos de los empleados'!T940-VLOOKUP(C939,Tbl2_CalculationTool[],3,FALSE))</f>
        <v/>
      </c>
      <c r="I939" s="78" t="str">
        <f>IF(A939="","",('1. Datos de los empleados'!T940-VLOOKUP(C939,Tbl2_CalculationTool[],3,FALSE))/VLOOKUP(C939,Tbl2_CalculationTool[],3,FALSE))</f>
        <v/>
      </c>
      <c r="J939" s="17"/>
      <c r="K939" s="17"/>
      <c r="L939" s="17"/>
      <c r="M939" s="17"/>
      <c r="N939" s="17"/>
      <c r="O939" s="17"/>
      <c r="P939" s="17"/>
    </row>
    <row r="940" spans="1:16">
      <c r="A940" s="88" t="str">
        <f>IF('1. Datos de los empleados'!A941="","",'1. Datos de los empleados'!A941)</f>
        <v/>
      </c>
      <c r="B940" s="89" t="str">
        <f>IF('1. Datos de los empleados'!A941="","",'1. Datos de los empleados'!B941)</f>
        <v/>
      </c>
      <c r="C940" s="89" t="str">
        <f>IF('1. Datos de los empleados'!A941="","",'1. Datos de los empleados'!C941)</f>
        <v/>
      </c>
      <c r="D940" s="89" t="str">
        <f>IF('1. Datos de los empleados'!A941="","",'1. Datos de los empleados'!D941)</f>
        <v/>
      </c>
      <c r="E940" s="89" t="str">
        <f>IF('1. Datos de los empleados'!A941="","",'1. Datos de los empleados'!E941)</f>
        <v/>
      </c>
      <c r="F940" s="12" t="str">
        <f>IF('1. Datos de los empleados'!A941="","",'1. Datos de los empleados'!J941+'1. Datos de los empleados'!N941)</f>
        <v/>
      </c>
      <c r="G940" s="12" t="str">
        <f>IF('1. Datos de los empleados'!E941="","",'1. Datos de los empleados'!R941)</f>
        <v/>
      </c>
      <c r="H940" s="13" t="str">
        <f>IF(A940="","",'1. Datos de los empleados'!T941-VLOOKUP(C940,Tbl2_CalculationTool[],3,FALSE))</f>
        <v/>
      </c>
      <c r="I940" s="78" t="str">
        <f>IF(A940="","",('1. Datos de los empleados'!T941-VLOOKUP(C940,Tbl2_CalculationTool[],3,FALSE))/VLOOKUP(C940,Tbl2_CalculationTool[],3,FALSE))</f>
        <v/>
      </c>
      <c r="J940" s="17"/>
      <c r="K940" s="17"/>
      <c r="L940" s="17"/>
      <c r="M940" s="17"/>
      <c r="N940" s="17"/>
      <c r="O940" s="17"/>
      <c r="P940" s="17"/>
    </row>
    <row r="941" spans="1:16">
      <c r="A941" s="88" t="str">
        <f>IF('1. Datos de los empleados'!A942="","",'1. Datos de los empleados'!A942)</f>
        <v/>
      </c>
      <c r="B941" s="89" t="str">
        <f>IF('1. Datos de los empleados'!A942="","",'1. Datos de los empleados'!B942)</f>
        <v/>
      </c>
      <c r="C941" s="89" t="str">
        <f>IF('1. Datos de los empleados'!A942="","",'1. Datos de los empleados'!C942)</f>
        <v/>
      </c>
      <c r="D941" s="89" t="str">
        <f>IF('1. Datos de los empleados'!A942="","",'1. Datos de los empleados'!D942)</f>
        <v/>
      </c>
      <c r="E941" s="89" t="str">
        <f>IF('1. Datos de los empleados'!A942="","",'1. Datos de los empleados'!E942)</f>
        <v/>
      </c>
      <c r="F941" s="12" t="str">
        <f>IF('1. Datos de los empleados'!A942="","",'1. Datos de los empleados'!J942+'1. Datos de los empleados'!N942)</f>
        <v/>
      </c>
      <c r="G941" s="12" t="str">
        <f>IF('1. Datos de los empleados'!E942="","",'1. Datos de los empleados'!R942)</f>
        <v/>
      </c>
      <c r="H941" s="13" t="str">
        <f>IF(A941="","",'1. Datos de los empleados'!T942-VLOOKUP(C941,Tbl2_CalculationTool[],3,FALSE))</f>
        <v/>
      </c>
      <c r="I941" s="78" t="str">
        <f>IF(A941="","",('1. Datos de los empleados'!T942-VLOOKUP(C941,Tbl2_CalculationTool[],3,FALSE))/VLOOKUP(C941,Tbl2_CalculationTool[],3,FALSE))</f>
        <v/>
      </c>
      <c r="J941" s="17"/>
      <c r="K941" s="17"/>
      <c r="L941" s="17"/>
      <c r="M941" s="17"/>
      <c r="N941" s="17"/>
      <c r="O941" s="17"/>
      <c r="P941" s="17"/>
    </row>
    <row r="942" spans="1:16">
      <c r="A942" s="88" t="str">
        <f>IF('1. Datos de los empleados'!A943="","",'1. Datos de los empleados'!A943)</f>
        <v/>
      </c>
      <c r="B942" s="89" t="str">
        <f>IF('1. Datos de los empleados'!A943="","",'1. Datos de los empleados'!B943)</f>
        <v/>
      </c>
      <c r="C942" s="89" t="str">
        <f>IF('1. Datos de los empleados'!A943="","",'1. Datos de los empleados'!C943)</f>
        <v/>
      </c>
      <c r="D942" s="89" t="str">
        <f>IF('1. Datos de los empleados'!A943="","",'1. Datos de los empleados'!D943)</f>
        <v/>
      </c>
      <c r="E942" s="89" t="str">
        <f>IF('1. Datos de los empleados'!A943="","",'1. Datos de los empleados'!E943)</f>
        <v/>
      </c>
      <c r="F942" s="12" t="str">
        <f>IF('1. Datos de los empleados'!A943="","",'1. Datos de los empleados'!J943+'1. Datos de los empleados'!N943)</f>
        <v/>
      </c>
      <c r="G942" s="12" t="str">
        <f>IF('1. Datos de los empleados'!E943="","",'1. Datos de los empleados'!R943)</f>
        <v/>
      </c>
      <c r="H942" s="13" t="str">
        <f>IF(A942="","",'1. Datos de los empleados'!T943-VLOOKUP(C942,Tbl2_CalculationTool[],3,FALSE))</f>
        <v/>
      </c>
      <c r="I942" s="78" t="str">
        <f>IF(A942="","",('1. Datos de los empleados'!T943-VLOOKUP(C942,Tbl2_CalculationTool[],3,FALSE))/VLOOKUP(C942,Tbl2_CalculationTool[],3,FALSE))</f>
        <v/>
      </c>
      <c r="J942" s="17"/>
      <c r="K942" s="17"/>
      <c r="L942" s="17"/>
      <c r="M942" s="17"/>
      <c r="N942" s="17"/>
      <c r="O942" s="17"/>
      <c r="P942" s="17"/>
    </row>
    <row r="943" spans="1:16">
      <c r="A943" s="88" t="str">
        <f>IF('1. Datos de los empleados'!A944="","",'1. Datos de los empleados'!A944)</f>
        <v/>
      </c>
      <c r="B943" s="89" t="str">
        <f>IF('1. Datos de los empleados'!A944="","",'1. Datos de los empleados'!B944)</f>
        <v/>
      </c>
      <c r="C943" s="89" t="str">
        <f>IF('1. Datos de los empleados'!A944="","",'1. Datos de los empleados'!C944)</f>
        <v/>
      </c>
      <c r="D943" s="89" t="str">
        <f>IF('1. Datos de los empleados'!A944="","",'1. Datos de los empleados'!D944)</f>
        <v/>
      </c>
      <c r="E943" s="89" t="str">
        <f>IF('1. Datos de los empleados'!A944="","",'1. Datos de los empleados'!E944)</f>
        <v/>
      </c>
      <c r="F943" s="12" t="str">
        <f>IF('1. Datos de los empleados'!A944="","",'1. Datos de los empleados'!J944+'1. Datos de los empleados'!N944)</f>
        <v/>
      </c>
      <c r="G943" s="12" t="str">
        <f>IF('1. Datos de los empleados'!E944="","",'1. Datos de los empleados'!R944)</f>
        <v/>
      </c>
      <c r="H943" s="13" t="str">
        <f>IF(A943="","",'1. Datos de los empleados'!T944-VLOOKUP(C943,Tbl2_CalculationTool[],3,FALSE))</f>
        <v/>
      </c>
      <c r="I943" s="78" t="str">
        <f>IF(A943="","",('1. Datos de los empleados'!T944-VLOOKUP(C943,Tbl2_CalculationTool[],3,FALSE))/VLOOKUP(C943,Tbl2_CalculationTool[],3,FALSE))</f>
        <v/>
      </c>
      <c r="J943" s="17"/>
      <c r="K943" s="17"/>
      <c r="L943" s="17"/>
      <c r="M943" s="17"/>
      <c r="N943" s="17"/>
      <c r="O943" s="17"/>
      <c r="P943" s="17"/>
    </row>
    <row r="944" spans="1:16">
      <c r="A944" s="88" t="str">
        <f>IF('1. Datos de los empleados'!A945="","",'1. Datos de los empleados'!A945)</f>
        <v/>
      </c>
      <c r="B944" s="89" t="str">
        <f>IF('1. Datos de los empleados'!A945="","",'1. Datos de los empleados'!B945)</f>
        <v/>
      </c>
      <c r="C944" s="89" t="str">
        <f>IF('1. Datos de los empleados'!A945="","",'1. Datos de los empleados'!C945)</f>
        <v/>
      </c>
      <c r="D944" s="89" t="str">
        <f>IF('1. Datos de los empleados'!A945="","",'1. Datos de los empleados'!D945)</f>
        <v/>
      </c>
      <c r="E944" s="89" t="str">
        <f>IF('1. Datos de los empleados'!A945="","",'1. Datos de los empleados'!E945)</f>
        <v/>
      </c>
      <c r="F944" s="12" t="str">
        <f>IF('1. Datos de los empleados'!A945="","",'1. Datos de los empleados'!J945+'1. Datos de los empleados'!N945)</f>
        <v/>
      </c>
      <c r="G944" s="12" t="str">
        <f>IF('1. Datos de los empleados'!E945="","",'1. Datos de los empleados'!R945)</f>
        <v/>
      </c>
      <c r="H944" s="13" t="str">
        <f>IF(A944="","",'1. Datos de los empleados'!T945-VLOOKUP(C944,Tbl2_CalculationTool[],3,FALSE))</f>
        <v/>
      </c>
      <c r="I944" s="78" t="str">
        <f>IF(A944="","",('1. Datos de los empleados'!T945-VLOOKUP(C944,Tbl2_CalculationTool[],3,FALSE))/VLOOKUP(C944,Tbl2_CalculationTool[],3,FALSE))</f>
        <v/>
      </c>
      <c r="J944" s="17"/>
      <c r="K944" s="17"/>
      <c r="L944" s="17"/>
      <c r="M944" s="17"/>
      <c r="N944" s="17"/>
      <c r="O944" s="17"/>
      <c r="P944" s="17"/>
    </row>
    <row r="945" spans="1:16">
      <c r="A945" s="88" t="str">
        <f>IF('1. Datos de los empleados'!A946="","",'1. Datos de los empleados'!A946)</f>
        <v/>
      </c>
      <c r="B945" s="89" t="str">
        <f>IF('1. Datos de los empleados'!A946="","",'1. Datos de los empleados'!B946)</f>
        <v/>
      </c>
      <c r="C945" s="89" t="str">
        <f>IF('1. Datos de los empleados'!A946="","",'1. Datos de los empleados'!C946)</f>
        <v/>
      </c>
      <c r="D945" s="89" t="str">
        <f>IF('1. Datos de los empleados'!A946="","",'1. Datos de los empleados'!D946)</f>
        <v/>
      </c>
      <c r="E945" s="89" t="str">
        <f>IF('1. Datos de los empleados'!A946="","",'1. Datos de los empleados'!E946)</f>
        <v/>
      </c>
      <c r="F945" s="12" t="str">
        <f>IF('1. Datos de los empleados'!A946="","",'1. Datos de los empleados'!J946+'1. Datos de los empleados'!N946)</f>
        <v/>
      </c>
      <c r="G945" s="12" t="str">
        <f>IF('1. Datos de los empleados'!E946="","",'1. Datos de los empleados'!R946)</f>
        <v/>
      </c>
      <c r="H945" s="13" t="str">
        <f>IF(A945="","",'1. Datos de los empleados'!T946-VLOOKUP(C945,Tbl2_CalculationTool[],3,FALSE))</f>
        <v/>
      </c>
      <c r="I945" s="78" t="str">
        <f>IF(A945="","",('1. Datos de los empleados'!T946-VLOOKUP(C945,Tbl2_CalculationTool[],3,FALSE))/VLOOKUP(C945,Tbl2_CalculationTool[],3,FALSE))</f>
        <v/>
      </c>
      <c r="J945" s="17"/>
      <c r="K945" s="17"/>
      <c r="L945" s="17"/>
      <c r="M945" s="17"/>
      <c r="N945" s="17"/>
      <c r="O945" s="17"/>
      <c r="P945" s="17"/>
    </row>
    <row r="946" spans="1:16">
      <c r="A946" s="88" t="str">
        <f>IF('1. Datos de los empleados'!A947="","",'1. Datos de los empleados'!A947)</f>
        <v/>
      </c>
      <c r="B946" s="89" t="str">
        <f>IF('1. Datos de los empleados'!A947="","",'1. Datos de los empleados'!B947)</f>
        <v/>
      </c>
      <c r="C946" s="89" t="str">
        <f>IF('1. Datos de los empleados'!A947="","",'1. Datos de los empleados'!C947)</f>
        <v/>
      </c>
      <c r="D946" s="89" t="str">
        <f>IF('1. Datos de los empleados'!A947="","",'1. Datos de los empleados'!D947)</f>
        <v/>
      </c>
      <c r="E946" s="89" t="str">
        <f>IF('1. Datos de los empleados'!A947="","",'1. Datos de los empleados'!E947)</f>
        <v/>
      </c>
      <c r="F946" s="12" t="str">
        <f>IF('1. Datos de los empleados'!A947="","",'1. Datos de los empleados'!J947+'1. Datos de los empleados'!N947)</f>
        <v/>
      </c>
      <c r="G946" s="12" t="str">
        <f>IF('1. Datos de los empleados'!E947="","",'1. Datos de los empleados'!R947)</f>
        <v/>
      </c>
      <c r="H946" s="13" t="str">
        <f>IF(A946="","",'1. Datos de los empleados'!T947-VLOOKUP(C946,Tbl2_CalculationTool[],3,FALSE))</f>
        <v/>
      </c>
      <c r="I946" s="78" t="str">
        <f>IF(A946="","",('1. Datos de los empleados'!T947-VLOOKUP(C946,Tbl2_CalculationTool[],3,FALSE))/VLOOKUP(C946,Tbl2_CalculationTool[],3,FALSE))</f>
        <v/>
      </c>
      <c r="J946" s="17"/>
      <c r="K946" s="17"/>
      <c r="L946" s="17"/>
      <c r="M946" s="17"/>
      <c r="N946" s="17"/>
      <c r="O946" s="17"/>
      <c r="P946" s="17"/>
    </row>
    <row r="947" spans="1:16">
      <c r="A947" s="88" t="str">
        <f>IF('1. Datos de los empleados'!A948="","",'1. Datos de los empleados'!A948)</f>
        <v/>
      </c>
      <c r="B947" s="89" t="str">
        <f>IF('1. Datos de los empleados'!A948="","",'1. Datos de los empleados'!B948)</f>
        <v/>
      </c>
      <c r="C947" s="89" t="str">
        <f>IF('1. Datos de los empleados'!A948="","",'1. Datos de los empleados'!C948)</f>
        <v/>
      </c>
      <c r="D947" s="89" t="str">
        <f>IF('1. Datos de los empleados'!A948="","",'1. Datos de los empleados'!D948)</f>
        <v/>
      </c>
      <c r="E947" s="89" t="str">
        <f>IF('1. Datos de los empleados'!A948="","",'1. Datos de los empleados'!E948)</f>
        <v/>
      </c>
      <c r="F947" s="12" t="str">
        <f>IF('1. Datos de los empleados'!A948="","",'1. Datos de los empleados'!J948+'1. Datos de los empleados'!N948)</f>
        <v/>
      </c>
      <c r="G947" s="12" t="str">
        <f>IF('1. Datos de los empleados'!E948="","",'1. Datos de los empleados'!R948)</f>
        <v/>
      </c>
      <c r="H947" s="13" t="str">
        <f>IF(A947="","",'1. Datos de los empleados'!T948-VLOOKUP(C947,Tbl2_CalculationTool[],3,FALSE))</f>
        <v/>
      </c>
      <c r="I947" s="78" t="str">
        <f>IF(A947="","",('1. Datos de los empleados'!T948-VLOOKUP(C947,Tbl2_CalculationTool[],3,FALSE))/VLOOKUP(C947,Tbl2_CalculationTool[],3,FALSE))</f>
        <v/>
      </c>
      <c r="J947" s="17"/>
      <c r="K947" s="17"/>
      <c r="L947" s="17"/>
      <c r="M947" s="17"/>
      <c r="N947" s="17"/>
      <c r="O947" s="17"/>
      <c r="P947" s="17"/>
    </row>
    <row r="948" spans="1:16">
      <c r="A948" s="88" t="str">
        <f>IF('1. Datos de los empleados'!A949="","",'1. Datos de los empleados'!A949)</f>
        <v/>
      </c>
      <c r="B948" s="89" t="str">
        <f>IF('1. Datos de los empleados'!A949="","",'1. Datos de los empleados'!B949)</f>
        <v/>
      </c>
      <c r="C948" s="89" t="str">
        <f>IF('1. Datos de los empleados'!A949="","",'1. Datos de los empleados'!C949)</f>
        <v/>
      </c>
      <c r="D948" s="89" t="str">
        <f>IF('1. Datos de los empleados'!A949="","",'1. Datos de los empleados'!D949)</f>
        <v/>
      </c>
      <c r="E948" s="89" t="str">
        <f>IF('1. Datos de los empleados'!A949="","",'1. Datos de los empleados'!E949)</f>
        <v/>
      </c>
      <c r="F948" s="12" t="str">
        <f>IF('1. Datos de los empleados'!A949="","",'1. Datos de los empleados'!J949+'1. Datos de los empleados'!N949)</f>
        <v/>
      </c>
      <c r="G948" s="12" t="str">
        <f>IF('1. Datos de los empleados'!E949="","",'1. Datos de los empleados'!R949)</f>
        <v/>
      </c>
      <c r="H948" s="13" t="str">
        <f>IF(A948="","",'1. Datos de los empleados'!T949-VLOOKUP(C948,Tbl2_CalculationTool[],3,FALSE))</f>
        <v/>
      </c>
      <c r="I948" s="78" t="str">
        <f>IF(A948="","",('1. Datos de los empleados'!T949-VLOOKUP(C948,Tbl2_CalculationTool[],3,FALSE))/VLOOKUP(C948,Tbl2_CalculationTool[],3,FALSE))</f>
        <v/>
      </c>
      <c r="J948" s="17"/>
      <c r="K948" s="17"/>
      <c r="L948" s="17"/>
      <c r="M948" s="17"/>
      <c r="N948" s="17"/>
      <c r="O948" s="17"/>
      <c r="P948" s="17"/>
    </row>
    <row r="949" spans="1:16">
      <c r="A949" s="88" t="str">
        <f>IF('1. Datos de los empleados'!A950="","",'1. Datos de los empleados'!A950)</f>
        <v/>
      </c>
      <c r="B949" s="89" t="str">
        <f>IF('1. Datos de los empleados'!A950="","",'1. Datos de los empleados'!B950)</f>
        <v/>
      </c>
      <c r="C949" s="89" t="str">
        <f>IF('1. Datos de los empleados'!A950="","",'1. Datos de los empleados'!C950)</f>
        <v/>
      </c>
      <c r="D949" s="89" t="str">
        <f>IF('1. Datos de los empleados'!A950="","",'1. Datos de los empleados'!D950)</f>
        <v/>
      </c>
      <c r="E949" s="89" t="str">
        <f>IF('1. Datos de los empleados'!A950="","",'1. Datos de los empleados'!E950)</f>
        <v/>
      </c>
      <c r="F949" s="12" t="str">
        <f>IF('1. Datos de los empleados'!A950="","",'1. Datos de los empleados'!J950+'1. Datos de los empleados'!N950)</f>
        <v/>
      </c>
      <c r="G949" s="12" t="str">
        <f>IF('1. Datos de los empleados'!E950="","",'1. Datos de los empleados'!R950)</f>
        <v/>
      </c>
      <c r="H949" s="13" t="str">
        <f>IF(A949="","",'1. Datos de los empleados'!T950-VLOOKUP(C949,Tbl2_CalculationTool[],3,FALSE))</f>
        <v/>
      </c>
      <c r="I949" s="78" t="str">
        <f>IF(A949="","",('1. Datos de los empleados'!T950-VLOOKUP(C949,Tbl2_CalculationTool[],3,FALSE))/VLOOKUP(C949,Tbl2_CalculationTool[],3,FALSE))</f>
        <v/>
      </c>
      <c r="J949" s="17"/>
      <c r="K949" s="17"/>
      <c r="L949" s="17"/>
      <c r="M949" s="17"/>
      <c r="N949" s="17"/>
      <c r="O949" s="17"/>
      <c r="P949" s="17"/>
    </row>
    <row r="950" spans="1:16">
      <c r="A950" s="88" t="str">
        <f>IF('1. Datos de los empleados'!A951="","",'1. Datos de los empleados'!A951)</f>
        <v/>
      </c>
      <c r="B950" s="89" t="str">
        <f>IF('1. Datos de los empleados'!A951="","",'1. Datos de los empleados'!B951)</f>
        <v/>
      </c>
      <c r="C950" s="89" t="str">
        <f>IF('1. Datos de los empleados'!A951="","",'1. Datos de los empleados'!C951)</f>
        <v/>
      </c>
      <c r="D950" s="89" t="str">
        <f>IF('1. Datos de los empleados'!A951="","",'1. Datos de los empleados'!D951)</f>
        <v/>
      </c>
      <c r="E950" s="89" t="str">
        <f>IF('1. Datos de los empleados'!A951="","",'1. Datos de los empleados'!E951)</f>
        <v/>
      </c>
      <c r="F950" s="12" t="str">
        <f>IF('1. Datos de los empleados'!A951="","",'1. Datos de los empleados'!J951+'1. Datos de los empleados'!N951)</f>
        <v/>
      </c>
      <c r="G950" s="12" t="str">
        <f>IF('1. Datos de los empleados'!E951="","",'1. Datos de los empleados'!R951)</f>
        <v/>
      </c>
      <c r="H950" s="13" t="str">
        <f>IF(A950="","",'1. Datos de los empleados'!T951-VLOOKUP(C950,Tbl2_CalculationTool[],3,FALSE))</f>
        <v/>
      </c>
      <c r="I950" s="78" t="str">
        <f>IF(A950="","",('1. Datos de los empleados'!T951-VLOOKUP(C950,Tbl2_CalculationTool[],3,FALSE))/VLOOKUP(C950,Tbl2_CalculationTool[],3,FALSE))</f>
        <v/>
      </c>
      <c r="J950" s="17"/>
      <c r="K950" s="17"/>
      <c r="L950" s="17"/>
      <c r="M950" s="17"/>
      <c r="N950" s="17"/>
      <c r="O950" s="17"/>
      <c r="P950" s="17"/>
    </row>
    <row r="951" spans="1:16">
      <c r="A951" s="88" t="str">
        <f>IF('1. Datos de los empleados'!A952="","",'1. Datos de los empleados'!A952)</f>
        <v/>
      </c>
      <c r="B951" s="89" t="str">
        <f>IF('1. Datos de los empleados'!A952="","",'1. Datos de los empleados'!B952)</f>
        <v/>
      </c>
      <c r="C951" s="89" t="str">
        <f>IF('1. Datos de los empleados'!A952="","",'1. Datos de los empleados'!C952)</f>
        <v/>
      </c>
      <c r="D951" s="89" t="str">
        <f>IF('1. Datos de los empleados'!A952="","",'1. Datos de los empleados'!D952)</f>
        <v/>
      </c>
      <c r="E951" s="89" t="str">
        <f>IF('1. Datos de los empleados'!A952="","",'1. Datos de los empleados'!E952)</f>
        <v/>
      </c>
      <c r="F951" s="12" t="str">
        <f>IF('1. Datos de los empleados'!A952="","",'1. Datos de los empleados'!J952+'1. Datos de los empleados'!N952)</f>
        <v/>
      </c>
      <c r="G951" s="12" t="str">
        <f>IF('1. Datos de los empleados'!E952="","",'1. Datos de los empleados'!R952)</f>
        <v/>
      </c>
      <c r="H951" s="13" t="str">
        <f>IF(A951="","",'1. Datos de los empleados'!T952-VLOOKUP(C951,Tbl2_CalculationTool[],3,FALSE))</f>
        <v/>
      </c>
      <c r="I951" s="78" t="str">
        <f>IF(A951="","",('1. Datos de los empleados'!T952-VLOOKUP(C951,Tbl2_CalculationTool[],3,FALSE))/VLOOKUP(C951,Tbl2_CalculationTool[],3,FALSE))</f>
        <v/>
      </c>
      <c r="J951" s="17"/>
      <c r="K951" s="17"/>
      <c r="L951" s="17"/>
      <c r="M951" s="17"/>
      <c r="N951" s="17"/>
      <c r="O951" s="17"/>
      <c r="P951" s="17"/>
    </row>
    <row r="952" spans="1:16">
      <c r="A952" s="88" t="str">
        <f>IF('1. Datos de los empleados'!A953="","",'1. Datos de los empleados'!A953)</f>
        <v/>
      </c>
      <c r="B952" s="89" t="str">
        <f>IF('1. Datos de los empleados'!A953="","",'1. Datos de los empleados'!B953)</f>
        <v/>
      </c>
      <c r="C952" s="89" t="str">
        <f>IF('1. Datos de los empleados'!A953="","",'1. Datos de los empleados'!C953)</f>
        <v/>
      </c>
      <c r="D952" s="89" t="str">
        <f>IF('1. Datos de los empleados'!A953="","",'1. Datos de los empleados'!D953)</f>
        <v/>
      </c>
      <c r="E952" s="89" t="str">
        <f>IF('1. Datos de los empleados'!A953="","",'1. Datos de los empleados'!E953)</f>
        <v/>
      </c>
      <c r="F952" s="12" t="str">
        <f>IF('1. Datos de los empleados'!A953="","",'1. Datos de los empleados'!J953+'1. Datos de los empleados'!N953)</f>
        <v/>
      </c>
      <c r="G952" s="12" t="str">
        <f>IF('1. Datos de los empleados'!E953="","",'1. Datos de los empleados'!R953)</f>
        <v/>
      </c>
      <c r="H952" s="13" t="str">
        <f>IF(A952="","",'1. Datos de los empleados'!T953-VLOOKUP(C952,Tbl2_CalculationTool[],3,FALSE))</f>
        <v/>
      </c>
      <c r="I952" s="78" t="str">
        <f>IF(A952="","",('1. Datos de los empleados'!T953-VLOOKUP(C952,Tbl2_CalculationTool[],3,FALSE))/VLOOKUP(C952,Tbl2_CalculationTool[],3,FALSE))</f>
        <v/>
      </c>
      <c r="J952" s="17"/>
      <c r="K952" s="17"/>
      <c r="L952" s="17"/>
      <c r="M952" s="17"/>
      <c r="N952" s="17"/>
      <c r="O952" s="17"/>
      <c r="P952" s="17"/>
    </row>
    <row r="953" spans="1:16">
      <c r="A953" s="88" t="str">
        <f>IF('1. Datos de los empleados'!A954="","",'1. Datos de los empleados'!A954)</f>
        <v/>
      </c>
      <c r="B953" s="89" t="str">
        <f>IF('1. Datos de los empleados'!A954="","",'1. Datos de los empleados'!B954)</f>
        <v/>
      </c>
      <c r="C953" s="89" t="str">
        <f>IF('1. Datos de los empleados'!A954="","",'1. Datos de los empleados'!C954)</f>
        <v/>
      </c>
      <c r="D953" s="89" t="str">
        <f>IF('1. Datos de los empleados'!A954="","",'1. Datos de los empleados'!D954)</f>
        <v/>
      </c>
      <c r="E953" s="89" t="str">
        <f>IF('1. Datos de los empleados'!A954="","",'1. Datos de los empleados'!E954)</f>
        <v/>
      </c>
      <c r="F953" s="12" t="str">
        <f>IF('1. Datos de los empleados'!A954="","",'1. Datos de los empleados'!J954+'1. Datos de los empleados'!N954)</f>
        <v/>
      </c>
      <c r="G953" s="12" t="str">
        <f>IF('1. Datos de los empleados'!E954="","",'1. Datos de los empleados'!R954)</f>
        <v/>
      </c>
      <c r="H953" s="13" t="str">
        <f>IF(A953="","",'1. Datos de los empleados'!T954-VLOOKUP(C953,Tbl2_CalculationTool[],3,FALSE))</f>
        <v/>
      </c>
      <c r="I953" s="78" t="str">
        <f>IF(A953="","",('1. Datos de los empleados'!T954-VLOOKUP(C953,Tbl2_CalculationTool[],3,FALSE))/VLOOKUP(C953,Tbl2_CalculationTool[],3,FALSE))</f>
        <v/>
      </c>
      <c r="J953" s="17"/>
      <c r="K953" s="17"/>
      <c r="L953" s="17"/>
      <c r="M953" s="17"/>
      <c r="N953" s="17"/>
      <c r="O953" s="17"/>
      <c r="P953" s="17"/>
    </row>
    <row r="954" spans="1:16">
      <c r="A954" s="88" t="str">
        <f>IF('1. Datos de los empleados'!A955="","",'1. Datos de los empleados'!A955)</f>
        <v/>
      </c>
      <c r="B954" s="89" t="str">
        <f>IF('1. Datos de los empleados'!A955="","",'1. Datos de los empleados'!B955)</f>
        <v/>
      </c>
      <c r="C954" s="89" t="str">
        <f>IF('1. Datos de los empleados'!A955="","",'1. Datos de los empleados'!C955)</f>
        <v/>
      </c>
      <c r="D954" s="89" t="str">
        <f>IF('1. Datos de los empleados'!A955="","",'1. Datos de los empleados'!D955)</f>
        <v/>
      </c>
      <c r="E954" s="89" t="str">
        <f>IF('1. Datos de los empleados'!A955="","",'1. Datos de los empleados'!E955)</f>
        <v/>
      </c>
      <c r="F954" s="12" t="str">
        <f>IF('1. Datos de los empleados'!A955="","",'1. Datos de los empleados'!J955+'1. Datos de los empleados'!N955)</f>
        <v/>
      </c>
      <c r="G954" s="12" t="str">
        <f>IF('1. Datos de los empleados'!E955="","",'1. Datos de los empleados'!R955)</f>
        <v/>
      </c>
      <c r="H954" s="13" t="str">
        <f>IF(A954="","",'1. Datos de los empleados'!T955-VLOOKUP(C954,Tbl2_CalculationTool[],3,FALSE))</f>
        <v/>
      </c>
      <c r="I954" s="78" t="str">
        <f>IF(A954="","",('1. Datos de los empleados'!T955-VLOOKUP(C954,Tbl2_CalculationTool[],3,FALSE))/VLOOKUP(C954,Tbl2_CalculationTool[],3,FALSE))</f>
        <v/>
      </c>
      <c r="J954" s="17"/>
      <c r="K954" s="17"/>
      <c r="L954" s="17"/>
      <c r="M954" s="17"/>
      <c r="N954" s="17"/>
      <c r="O954" s="17"/>
      <c r="P954" s="17"/>
    </row>
    <row r="955" spans="1:16">
      <c r="A955" s="88" t="str">
        <f>IF('1. Datos de los empleados'!A956="","",'1. Datos de los empleados'!A956)</f>
        <v/>
      </c>
      <c r="B955" s="89" t="str">
        <f>IF('1. Datos de los empleados'!A956="","",'1. Datos de los empleados'!B956)</f>
        <v/>
      </c>
      <c r="C955" s="89" t="str">
        <f>IF('1. Datos de los empleados'!A956="","",'1. Datos de los empleados'!C956)</f>
        <v/>
      </c>
      <c r="D955" s="89" t="str">
        <f>IF('1. Datos de los empleados'!A956="","",'1. Datos de los empleados'!D956)</f>
        <v/>
      </c>
      <c r="E955" s="89" t="str">
        <f>IF('1. Datos de los empleados'!A956="","",'1. Datos de los empleados'!E956)</f>
        <v/>
      </c>
      <c r="F955" s="12" t="str">
        <f>IF('1. Datos de los empleados'!A956="","",'1. Datos de los empleados'!J956+'1. Datos de los empleados'!N956)</f>
        <v/>
      </c>
      <c r="G955" s="12" t="str">
        <f>IF('1. Datos de los empleados'!E956="","",'1. Datos de los empleados'!R956)</f>
        <v/>
      </c>
      <c r="H955" s="13" t="str">
        <f>IF(A955="","",'1. Datos de los empleados'!T956-VLOOKUP(C955,Tbl2_CalculationTool[],3,FALSE))</f>
        <v/>
      </c>
      <c r="I955" s="78" t="str">
        <f>IF(A955="","",('1. Datos de los empleados'!T956-VLOOKUP(C955,Tbl2_CalculationTool[],3,FALSE))/VLOOKUP(C955,Tbl2_CalculationTool[],3,FALSE))</f>
        <v/>
      </c>
      <c r="J955" s="17"/>
      <c r="K955" s="17"/>
      <c r="L955" s="17"/>
      <c r="M955" s="17"/>
      <c r="N955" s="17"/>
      <c r="O955" s="17"/>
      <c r="P955" s="17"/>
    </row>
    <row r="956" spans="1:16">
      <c r="A956" s="88" t="str">
        <f>IF('1. Datos de los empleados'!A957="","",'1. Datos de los empleados'!A957)</f>
        <v/>
      </c>
      <c r="B956" s="89" t="str">
        <f>IF('1. Datos de los empleados'!A957="","",'1. Datos de los empleados'!B957)</f>
        <v/>
      </c>
      <c r="C956" s="89" t="str">
        <f>IF('1. Datos de los empleados'!A957="","",'1. Datos de los empleados'!C957)</f>
        <v/>
      </c>
      <c r="D956" s="89" t="str">
        <f>IF('1. Datos de los empleados'!A957="","",'1. Datos de los empleados'!D957)</f>
        <v/>
      </c>
      <c r="E956" s="89" t="str">
        <f>IF('1. Datos de los empleados'!A957="","",'1. Datos de los empleados'!E957)</f>
        <v/>
      </c>
      <c r="F956" s="12" t="str">
        <f>IF('1. Datos de los empleados'!A957="","",'1. Datos de los empleados'!J957+'1. Datos de los empleados'!N957)</f>
        <v/>
      </c>
      <c r="G956" s="12" t="str">
        <f>IF('1. Datos de los empleados'!E957="","",'1. Datos de los empleados'!R957)</f>
        <v/>
      </c>
      <c r="H956" s="13" t="str">
        <f>IF(A956="","",'1. Datos de los empleados'!T957-VLOOKUP(C956,Tbl2_CalculationTool[],3,FALSE))</f>
        <v/>
      </c>
      <c r="I956" s="78" t="str">
        <f>IF(A956="","",('1. Datos de los empleados'!T957-VLOOKUP(C956,Tbl2_CalculationTool[],3,FALSE))/VLOOKUP(C956,Tbl2_CalculationTool[],3,FALSE))</f>
        <v/>
      </c>
      <c r="J956" s="17"/>
      <c r="K956" s="17"/>
      <c r="L956" s="17"/>
      <c r="M956" s="17"/>
      <c r="N956" s="17"/>
      <c r="O956" s="17"/>
      <c r="P956" s="17"/>
    </row>
    <row r="957" spans="1:16">
      <c r="A957" s="88" t="str">
        <f>IF('1. Datos de los empleados'!A958="","",'1. Datos de los empleados'!A958)</f>
        <v/>
      </c>
      <c r="B957" s="89" t="str">
        <f>IF('1. Datos de los empleados'!A958="","",'1. Datos de los empleados'!B958)</f>
        <v/>
      </c>
      <c r="C957" s="89" t="str">
        <f>IF('1. Datos de los empleados'!A958="","",'1. Datos de los empleados'!C958)</f>
        <v/>
      </c>
      <c r="D957" s="89" t="str">
        <f>IF('1. Datos de los empleados'!A958="","",'1. Datos de los empleados'!D958)</f>
        <v/>
      </c>
      <c r="E957" s="89" t="str">
        <f>IF('1. Datos de los empleados'!A958="","",'1. Datos de los empleados'!E958)</f>
        <v/>
      </c>
      <c r="F957" s="12" t="str">
        <f>IF('1. Datos de los empleados'!A958="","",'1. Datos de los empleados'!J958+'1. Datos de los empleados'!N958)</f>
        <v/>
      </c>
      <c r="G957" s="12" t="str">
        <f>IF('1. Datos de los empleados'!E958="","",'1. Datos de los empleados'!R958)</f>
        <v/>
      </c>
      <c r="H957" s="13" t="str">
        <f>IF(A957="","",'1. Datos de los empleados'!T958-VLOOKUP(C957,Tbl2_CalculationTool[],3,FALSE))</f>
        <v/>
      </c>
      <c r="I957" s="78" t="str">
        <f>IF(A957="","",('1. Datos de los empleados'!T958-VLOOKUP(C957,Tbl2_CalculationTool[],3,FALSE))/VLOOKUP(C957,Tbl2_CalculationTool[],3,FALSE))</f>
        <v/>
      </c>
      <c r="J957" s="17"/>
      <c r="K957" s="17"/>
      <c r="L957" s="17"/>
      <c r="M957" s="17"/>
      <c r="N957" s="17"/>
      <c r="O957" s="17"/>
      <c r="P957" s="17"/>
    </row>
    <row r="958" spans="1:16">
      <c r="A958" s="88" t="str">
        <f>IF('1. Datos de los empleados'!A959="","",'1. Datos de los empleados'!A959)</f>
        <v/>
      </c>
      <c r="B958" s="89" t="str">
        <f>IF('1. Datos de los empleados'!A959="","",'1. Datos de los empleados'!B959)</f>
        <v/>
      </c>
      <c r="C958" s="89" t="str">
        <f>IF('1. Datos de los empleados'!A959="","",'1. Datos de los empleados'!C959)</f>
        <v/>
      </c>
      <c r="D958" s="89" t="str">
        <f>IF('1. Datos de los empleados'!A959="","",'1. Datos de los empleados'!D959)</f>
        <v/>
      </c>
      <c r="E958" s="89" t="str">
        <f>IF('1. Datos de los empleados'!A959="","",'1. Datos de los empleados'!E959)</f>
        <v/>
      </c>
      <c r="F958" s="12" t="str">
        <f>IF('1. Datos de los empleados'!A959="","",'1. Datos de los empleados'!J959+'1. Datos de los empleados'!N959)</f>
        <v/>
      </c>
      <c r="G958" s="12" t="str">
        <f>IF('1. Datos de los empleados'!E959="","",'1. Datos de los empleados'!R959)</f>
        <v/>
      </c>
      <c r="H958" s="13" t="str">
        <f>IF(A958="","",'1. Datos de los empleados'!T959-VLOOKUP(C958,Tbl2_CalculationTool[],3,FALSE))</f>
        <v/>
      </c>
      <c r="I958" s="78" t="str">
        <f>IF(A958="","",('1. Datos de los empleados'!T959-VLOOKUP(C958,Tbl2_CalculationTool[],3,FALSE))/VLOOKUP(C958,Tbl2_CalculationTool[],3,FALSE))</f>
        <v/>
      </c>
      <c r="J958" s="17"/>
      <c r="K958" s="17"/>
      <c r="L958" s="17"/>
      <c r="M958" s="17"/>
      <c r="N958" s="17"/>
      <c r="O958" s="17"/>
      <c r="P958" s="17"/>
    </row>
    <row r="959" spans="1:16">
      <c r="A959" s="88" t="str">
        <f>IF('1. Datos de los empleados'!A960="","",'1. Datos de los empleados'!A960)</f>
        <v/>
      </c>
      <c r="B959" s="89" t="str">
        <f>IF('1. Datos de los empleados'!A960="","",'1. Datos de los empleados'!B960)</f>
        <v/>
      </c>
      <c r="C959" s="89" t="str">
        <f>IF('1. Datos de los empleados'!A960="","",'1. Datos de los empleados'!C960)</f>
        <v/>
      </c>
      <c r="D959" s="89" t="str">
        <f>IF('1. Datos de los empleados'!A960="","",'1. Datos de los empleados'!D960)</f>
        <v/>
      </c>
      <c r="E959" s="89" t="str">
        <f>IF('1. Datos de los empleados'!A960="","",'1. Datos de los empleados'!E960)</f>
        <v/>
      </c>
      <c r="F959" s="12" t="str">
        <f>IF('1. Datos de los empleados'!A960="","",'1. Datos de los empleados'!J960+'1. Datos de los empleados'!N960)</f>
        <v/>
      </c>
      <c r="G959" s="12" t="str">
        <f>IF('1. Datos de los empleados'!E960="","",'1. Datos de los empleados'!R960)</f>
        <v/>
      </c>
      <c r="H959" s="13" t="str">
        <f>IF(A959="","",'1. Datos de los empleados'!T960-VLOOKUP(C959,Tbl2_CalculationTool[],3,FALSE))</f>
        <v/>
      </c>
      <c r="I959" s="78" t="str">
        <f>IF(A959="","",('1. Datos de los empleados'!T960-VLOOKUP(C959,Tbl2_CalculationTool[],3,FALSE))/VLOOKUP(C959,Tbl2_CalculationTool[],3,FALSE))</f>
        <v/>
      </c>
      <c r="J959" s="17"/>
      <c r="K959" s="17"/>
      <c r="L959" s="17"/>
      <c r="M959" s="17"/>
      <c r="N959" s="17"/>
      <c r="O959" s="17"/>
      <c r="P959" s="17"/>
    </row>
    <row r="960" spans="1:16">
      <c r="A960" s="88" t="str">
        <f>IF('1. Datos de los empleados'!A961="","",'1. Datos de los empleados'!A961)</f>
        <v/>
      </c>
      <c r="B960" s="89" t="str">
        <f>IF('1. Datos de los empleados'!A961="","",'1. Datos de los empleados'!B961)</f>
        <v/>
      </c>
      <c r="C960" s="89" t="str">
        <f>IF('1. Datos de los empleados'!A961="","",'1. Datos de los empleados'!C961)</f>
        <v/>
      </c>
      <c r="D960" s="89" t="str">
        <f>IF('1. Datos de los empleados'!A961="","",'1. Datos de los empleados'!D961)</f>
        <v/>
      </c>
      <c r="E960" s="89" t="str">
        <f>IF('1. Datos de los empleados'!A961="","",'1. Datos de los empleados'!E961)</f>
        <v/>
      </c>
      <c r="F960" s="12" t="str">
        <f>IF('1. Datos de los empleados'!A961="","",'1. Datos de los empleados'!J961+'1. Datos de los empleados'!N961)</f>
        <v/>
      </c>
      <c r="G960" s="12" t="str">
        <f>IF('1. Datos de los empleados'!E961="","",'1. Datos de los empleados'!R961)</f>
        <v/>
      </c>
      <c r="H960" s="13" t="str">
        <f>IF(A960="","",'1. Datos de los empleados'!T961-VLOOKUP(C960,Tbl2_CalculationTool[],3,FALSE))</f>
        <v/>
      </c>
      <c r="I960" s="78" t="str">
        <f>IF(A960="","",('1. Datos de los empleados'!T961-VLOOKUP(C960,Tbl2_CalculationTool[],3,FALSE))/VLOOKUP(C960,Tbl2_CalculationTool[],3,FALSE))</f>
        <v/>
      </c>
      <c r="J960" s="17"/>
      <c r="K960" s="17"/>
      <c r="L960" s="17"/>
      <c r="M960" s="17"/>
      <c r="N960" s="17"/>
      <c r="O960" s="17"/>
      <c r="P960" s="17"/>
    </row>
    <row r="961" spans="1:16">
      <c r="A961" s="88" t="str">
        <f>IF('1. Datos de los empleados'!A962="","",'1. Datos de los empleados'!A962)</f>
        <v/>
      </c>
      <c r="B961" s="89" t="str">
        <f>IF('1. Datos de los empleados'!A962="","",'1. Datos de los empleados'!B962)</f>
        <v/>
      </c>
      <c r="C961" s="89" t="str">
        <f>IF('1. Datos de los empleados'!A962="","",'1. Datos de los empleados'!C962)</f>
        <v/>
      </c>
      <c r="D961" s="89" t="str">
        <f>IF('1. Datos de los empleados'!A962="","",'1. Datos de los empleados'!D962)</f>
        <v/>
      </c>
      <c r="E961" s="89" t="str">
        <f>IF('1. Datos de los empleados'!A962="","",'1. Datos de los empleados'!E962)</f>
        <v/>
      </c>
      <c r="F961" s="12" t="str">
        <f>IF('1. Datos de los empleados'!A962="","",'1. Datos de los empleados'!J962+'1. Datos de los empleados'!N962)</f>
        <v/>
      </c>
      <c r="G961" s="12" t="str">
        <f>IF('1. Datos de los empleados'!E962="","",'1. Datos de los empleados'!R962)</f>
        <v/>
      </c>
      <c r="H961" s="13" t="str">
        <f>IF(A961="","",'1. Datos de los empleados'!T962-VLOOKUP(C961,Tbl2_CalculationTool[],3,FALSE))</f>
        <v/>
      </c>
      <c r="I961" s="78" t="str">
        <f>IF(A961="","",('1. Datos de los empleados'!T962-VLOOKUP(C961,Tbl2_CalculationTool[],3,FALSE))/VLOOKUP(C961,Tbl2_CalculationTool[],3,FALSE))</f>
        <v/>
      </c>
      <c r="J961" s="17"/>
      <c r="K961" s="17"/>
      <c r="L961" s="17"/>
      <c r="M961" s="17"/>
      <c r="N961" s="17"/>
      <c r="O961" s="17"/>
      <c r="P961" s="17"/>
    </row>
    <row r="962" spans="1:16">
      <c r="A962" s="88" t="str">
        <f>IF('1. Datos de los empleados'!A963="","",'1. Datos de los empleados'!A963)</f>
        <v/>
      </c>
      <c r="B962" s="89" t="str">
        <f>IF('1. Datos de los empleados'!A963="","",'1. Datos de los empleados'!B963)</f>
        <v/>
      </c>
      <c r="C962" s="89" t="str">
        <f>IF('1. Datos de los empleados'!A963="","",'1. Datos de los empleados'!C963)</f>
        <v/>
      </c>
      <c r="D962" s="89" t="str">
        <f>IF('1. Datos de los empleados'!A963="","",'1. Datos de los empleados'!D963)</f>
        <v/>
      </c>
      <c r="E962" s="89" t="str">
        <f>IF('1. Datos de los empleados'!A963="","",'1. Datos de los empleados'!E963)</f>
        <v/>
      </c>
      <c r="F962" s="12" t="str">
        <f>IF('1. Datos de los empleados'!A963="","",'1. Datos de los empleados'!J963+'1. Datos de los empleados'!N963)</f>
        <v/>
      </c>
      <c r="G962" s="12" t="str">
        <f>IF('1. Datos de los empleados'!E963="","",'1. Datos de los empleados'!R963)</f>
        <v/>
      </c>
      <c r="H962" s="13" t="str">
        <f>IF(A962="","",'1. Datos de los empleados'!T963-VLOOKUP(C962,Tbl2_CalculationTool[],3,FALSE))</f>
        <v/>
      </c>
      <c r="I962" s="78" t="str">
        <f>IF(A962="","",('1. Datos de los empleados'!T963-VLOOKUP(C962,Tbl2_CalculationTool[],3,FALSE))/VLOOKUP(C962,Tbl2_CalculationTool[],3,FALSE))</f>
        <v/>
      </c>
      <c r="J962" s="17"/>
      <c r="K962" s="17"/>
      <c r="L962" s="17"/>
      <c r="M962" s="17"/>
      <c r="N962" s="17"/>
      <c r="O962" s="17"/>
      <c r="P962" s="17"/>
    </row>
    <row r="963" spans="1:16">
      <c r="A963" s="88" t="str">
        <f>IF('1. Datos de los empleados'!A964="","",'1. Datos de los empleados'!A964)</f>
        <v/>
      </c>
      <c r="B963" s="89" t="str">
        <f>IF('1. Datos de los empleados'!A964="","",'1. Datos de los empleados'!B964)</f>
        <v/>
      </c>
      <c r="C963" s="89" t="str">
        <f>IF('1. Datos de los empleados'!A964="","",'1. Datos de los empleados'!C964)</f>
        <v/>
      </c>
      <c r="D963" s="89" t="str">
        <f>IF('1. Datos de los empleados'!A964="","",'1. Datos de los empleados'!D964)</f>
        <v/>
      </c>
      <c r="E963" s="89" t="str">
        <f>IF('1. Datos de los empleados'!A964="","",'1. Datos de los empleados'!E964)</f>
        <v/>
      </c>
      <c r="F963" s="12" t="str">
        <f>IF('1. Datos de los empleados'!A964="","",'1. Datos de los empleados'!J964+'1. Datos de los empleados'!N964)</f>
        <v/>
      </c>
      <c r="G963" s="12" t="str">
        <f>IF('1. Datos de los empleados'!E964="","",'1. Datos de los empleados'!R964)</f>
        <v/>
      </c>
      <c r="H963" s="13" t="str">
        <f>IF(A963="","",'1. Datos de los empleados'!T964-VLOOKUP(C963,Tbl2_CalculationTool[],3,FALSE))</f>
        <v/>
      </c>
      <c r="I963" s="78" t="str">
        <f>IF(A963="","",('1. Datos de los empleados'!T964-VLOOKUP(C963,Tbl2_CalculationTool[],3,FALSE))/VLOOKUP(C963,Tbl2_CalculationTool[],3,FALSE))</f>
        <v/>
      </c>
      <c r="J963" s="17"/>
      <c r="K963" s="17"/>
      <c r="L963" s="17"/>
      <c r="M963" s="17"/>
      <c r="N963" s="17"/>
      <c r="O963" s="17"/>
      <c r="P963" s="17"/>
    </row>
    <row r="964" spans="1:16">
      <c r="A964" s="88" t="str">
        <f>IF('1. Datos de los empleados'!A965="","",'1. Datos de los empleados'!A965)</f>
        <v/>
      </c>
      <c r="B964" s="89" t="str">
        <f>IF('1. Datos de los empleados'!A965="","",'1. Datos de los empleados'!B965)</f>
        <v/>
      </c>
      <c r="C964" s="89" t="str">
        <f>IF('1. Datos de los empleados'!A965="","",'1. Datos de los empleados'!C965)</f>
        <v/>
      </c>
      <c r="D964" s="89" t="str">
        <f>IF('1. Datos de los empleados'!A965="","",'1. Datos de los empleados'!D965)</f>
        <v/>
      </c>
      <c r="E964" s="89" t="str">
        <f>IF('1. Datos de los empleados'!A965="","",'1. Datos de los empleados'!E965)</f>
        <v/>
      </c>
      <c r="F964" s="12" t="str">
        <f>IF('1. Datos de los empleados'!A965="","",'1. Datos de los empleados'!J965+'1. Datos de los empleados'!N965)</f>
        <v/>
      </c>
      <c r="G964" s="12" t="str">
        <f>IF('1. Datos de los empleados'!E965="","",'1. Datos de los empleados'!R965)</f>
        <v/>
      </c>
      <c r="H964" s="13" t="str">
        <f>IF(A964="","",'1. Datos de los empleados'!T965-VLOOKUP(C964,Tbl2_CalculationTool[],3,FALSE))</f>
        <v/>
      </c>
      <c r="I964" s="78" t="str">
        <f>IF(A964="","",('1. Datos de los empleados'!T965-VLOOKUP(C964,Tbl2_CalculationTool[],3,FALSE))/VLOOKUP(C964,Tbl2_CalculationTool[],3,FALSE))</f>
        <v/>
      </c>
      <c r="J964" s="17"/>
      <c r="K964" s="17"/>
      <c r="L964" s="17"/>
      <c r="M964" s="17"/>
      <c r="N964" s="17"/>
      <c r="O964" s="17"/>
      <c r="P964" s="17"/>
    </row>
    <row r="965" spans="1:16">
      <c r="A965" s="88" t="str">
        <f>IF('1. Datos de los empleados'!A966="","",'1. Datos de los empleados'!A966)</f>
        <v/>
      </c>
      <c r="B965" s="89" t="str">
        <f>IF('1. Datos de los empleados'!A966="","",'1. Datos de los empleados'!B966)</f>
        <v/>
      </c>
      <c r="C965" s="89" t="str">
        <f>IF('1. Datos de los empleados'!A966="","",'1. Datos de los empleados'!C966)</f>
        <v/>
      </c>
      <c r="D965" s="89" t="str">
        <f>IF('1. Datos de los empleados'!A966="","",'1. Datos de los empleados'!D966)</f>
        <v/>
      </c>
      <c r="E965" s="89" t="str">
        <f>IF('1. Datos de los empleados'!A966="","",'1. Datos de los empleados'!E966)</f>
        <v/>
      </c>
      <c r="F965" s="12" t="str">
        <f>IF('1. Datos de los empleados'!A966="","",'1. Datos de los empleados'!J966+'1. Datos de los empleados'!N966)</f>
        <v/>
      </c>
      <c r="G965" s="12" t="str">
        <f>IF('1. Datos de los empleados'!E966="","",'1. Datos de los empleados'!R966)</f>
        <v/>
      </c>
      <c r="H965" s="13" t="str">
        <f>IF(A965="","",'1. Datos de los empleados'!T966-VLOOKUP(C965,Tbl2_CalculationTool[],3,FALSE))</f>
        <v/>
      </c>
      <c r="I965" s="78" t="str">
        <f>IF(A965="","",('1. Datos de los empleados'!T966-VLOOKUP(C965,Tbl2_CalculationTool[],3,FALSE))/VLOOKUP(C965,Tbl2_CalculationTool[],3,FALSE))</f>
        <v/>
      </c>
      <c r="J965" s="17"/>
      <c r="K965" s="17"/>
      <c r="L965" s="17"/>
      <c r="M965" s="17"/>
      <c r="N965" s="17"/>
      <c r="O965" s="17"/>
      <c r="P965" s="17"/>
    </row>
    <row r="966" spans="1:16">
      <c r="A966" s="88" t="str">
        <f>IF('1. Datos de los empleados'!A967="","",'1. Datos de los empleados'!A967)</f>
        <v/>
      </c>
      <c r="B966" s="89" t="str">
        <f>IF('1. Datos de los empleados'!A967="","",'1. Datos de los empleados'!B967)</f>
        <v/>
      </c>
      <c r="C966" s="89" t="str">
        <f>IF('1. Datos de los empleados'!A967="","",'1. Datos de los empleados'!C967)</f>
        <v/>
      </c>
      <c r="D966" s="89" t="str">
        <f>IF('1. Datos de los empleados'!A967="","",'1. Datos de los empleados'!D967)</f>
        <v/>
      </c>
      <c r="E966" s="89" t="str">
        <f>IF('1. Datos de los empleados'!A967="","",'1. Datos de los empleados'!E967)</f>
        <v/>
      </c>
      <c r="F966" s="12" t="str">
        <f>IF('1. Datos de los empleados'!A967="","",'1. Datos de los empleados'!J967+'1. Datos de los empleados'!N967)</f>
        <v/>
      </c>
      <c r="G966" s="12" t="str">
        <f>IF('1. Datos de los empleados'!E967="","",'1. Datos de los empleados'!R967)</f>
        <v/>
      </c>
      <c r="H966" s="13" t="str">
        <f>IF(A966="","",'1. Datos de los empleados'!T967-VLOOKUP(C966,Tbl2_CalculationTool[],3,FALSE))</f>
        <v/>
      </c>
      <c r="I966" s="78" t="str">
        <f>IF(A966="","",('1. Datos de los empleados'!T967-VLOOKUP(C966,Tbl2_CalculationTool[],3,FALSE))/VLOOKUP(C966,Tbl2_CalculationTool[],3,FALSE))</f>
        <v/>
      </c>
      <c r="J966" s="17"/>
      <c r="K966" s="17"/>
      <c r="L966" s="17"/>
      <c r="M966" s="17"/>
      <c r="N966" s="17"/>
      <c r="O966" s="17"/>
      <c r="P966" s="17"/>
    </row>
    <row r="967" spans="1:16">
      <c r="A967" s="88" t="str">
        <f>IF('1. Datos de los empleados'!A968="","",'1. Datos de los empleados'!A968)</f>
        <v/>
      </c>
      <c r="B967" s="89" t="str">
        <f>IF('1. Datos de los empleados'!A968="","",'1. Datos de los empleados'!B968)</f>
        <v/>
      </c>
      <c r="C967" s="89" t="str">
        <f>IF('1. Datos de los empleados'!A968="","",'1. Datos de los empleados'!C968)</f>
        <v/>
      </c>
      <c r="D967" s="89" t="str">
        <f>IF('1. Datos de los empleados'!A968="","",'1. Datos de los empleados'!D968)</f>
        <v/>
      </c>
      <c r="E967" s="89" t="str">
        <f>IF('1. Datos de los empleados'!A968="","",'1. Datos de los empleados'!E968)</f>
        <v/>
      </c>
      <c r="F967" s="12" t="str">
        <f>IF('1. Datos de los empleados'!A968="","",'1. Datos de los empleados'!J968+'1. Datos de los empleados'!N968)</f>
        <v/>
      </c>
      <c r="G967" s="12" t="str">
        <f>IF('1. Datos de los empleados'!E968="","",'1. Datos de los empleados'!R968)</f>
        <v/>
      </c>
      <c r="H967" s="13" t="str">
        <f>IF(A967="","",'1. Datos de los empleados'!T968-VLOOKUP(C967,Tbl2_CalculationTool[],3,FALSE))</f>
        <v/>
      </c>
      <c r="I967" s="78" t="str">
        <f>IF(A967="","",('1. Datos de los empleados'!T968-VLOOKUP(C967,Tbl2_CalculationTool[],3,FALSE))/VLOOKUP(C967,Tbl2_CalculationTool[],3,FALSE))</f>
        <v/>
      </c>
      <c r="J967" s="17"/>
      <c r="K967" s="17"/>
      <c r="L967" s="17"/>
      <c r="M967" s="17"/>
      <c r="N967" s="17"/>
      <c r="O967" s="17"/>
      <c r="P967" s="17"/>
    </row>
    <row r="968" spans="1:16">
      <c r="A968" s="88" t="str">
        <f>IF('1. Datos de los empleados'!A969="","",'1. Datos de los empleados'!A969)</f>
        <v/>
      </c>
      <c r="B968" s="89" t="str">
        <f>IF('1. Datos de los empleados'!A969="","",'1. Datos de los empleados'!B969)</f>
        <v/>
      </c>
      <c r="C968" s="89" t="str">
        <f>IF('1. Datos de los empleados'!A969="","",'1. Datos de los empleados'!C969)</f>
        <v/>
      </c>
      <c r="D968" s="89" t="str">
        <f>IF('1. Datos de los empleados'!A969="","",'1. Datos de los empleados'!D969)</f>
        <v/>
      </c>
      <c r="E968" s="89" t="str">
        <f>IF('1. Datos de los empleados'!A969="","",'1. Datos de los empleados'!E969)</f>
        <v/>
      </c>
      <c r="F968" s="12" t="str">
        <f>IF('1. Datos de los empleados'!A969="","",'1. Datos de los empleados'!J969+'1. Datos de los empleados'!N969)</f>
        <v/>
      </c>
      <c r="G968" s="12" t="str">
        <f>IF('1. Datos de los empleados'!E969="","",'1. Datos de los empleados'!R969)</f>
        <v/>
      </c>
      <c r="H968" s="13" t="str">
        <f>IF(A968="","",'1. Datos de los empleados'!T969-VLOOKUP(C968,Tbl2_CalculationTool[],3,FALSE))</f>
        <v/>
      </c>
      <c r="I968" s="78" t="str">
        <f>IF(A968="","",('1. Datos de los empleados'!T969-VLOOKUP(C968,Tbl2_CalculationTool[],3,FALSE))/VLOOKUP(C968,Tbl2_CalculationTool[],3,FALSE))</f>
        <v/>
      </c>
      <c r="J968" s="17"/>
      <c r="K968" s="17"/>
      <c r="L968" s="17"/>
      <c r="M968" s="17"/>
      <c r="N968" s="17"/>
      <c r="O968" s="17"/>
      <c r="P968" s="17"/>
    </row>
    <row r="969" spans="1:16">
      <c r="A969" s="88" t="str">
        <f>IF('1. Datos de los empleados'!A970="","",'1. Datos de los empleados'!A970)</f>
        <v/>
      </c>
      <c r="B969" s="89" t="str">
        <f>IF('1. Datos de los empleados'!A970="","",'1. Datos de los empleados'!B970)</f>
        <v/>
      </c>
      <c r="C969" s="89" t="str">
        <f>IF('1. Datos de los empleados'!A970="","",'1. Datos de los empleados'!C970)</f>
        <v/>
      </c>
      <c r="D969" s="89" t="str">
        <f>IF('1. Datos de los empleados'!A970="","",'1. Datos de los empleados'!D970)</f>
        <v/>
      </c>
      <c r="E969" s="89" t="str">
        <f>IF('1. Datos de los empleados'!A970="","",'1. Datos de los empleados'!E970)</f>
        <v/>
      </c>
      <c r="F969" s="12" t="str">
        <f>IF('1. Datos de los empleados'!A970="","",'1. Datos de los empleados'!J970+'1. Datos de los empleados'!N970)</f>
        <v/>
      </c>
      <c r="G969" s="12" t="str">
        <f>IF('1. Datos de los empleados'!E970="","",'1. Datos de los empleados'!R970)</f>
        <v/>
      </c>
      <c r="H969" s="13" t="str">
        <f>IF(A969="","",'1. Datos de los empleados'!T970-VLOOKUP(C969,Tbl2_CalculationTool[],3,FALSE))</f>
        <v/>
      </c>
      <c r="I969" s="78" t="str">
        <f>IF(A969="","",('1. Datos de los empleados'!T970-VLOOKUP(C969,Tbl2_CalculationTool[],3,FALSE))/VLOOKUP(C969,Tbl2_CalculationTool[],3,FALSE))</f>
        <v/>
      </c>
      <c r="J969" s="17"/>
      <c r="K969" s="17"/>
      <c r="L969" s="17"/>
      <c r="M969" s="17"/>
      <c r="N969" s="17"/>
      <c r="O969" s="17"/>
      <c r="P969" s="17"/>
    </row>
    <row r="970" spans="1:16">
      <c r="A970" s="88" t="str">
        <f>IF('1. Datos de los empleados'!A971="","",'1. Datos de los empleados'!A971)</f>
        <v/>
      </c>
      <c r="B970" s="89" t="str">
        <f>IF('1. Datos de los empleados'!A971="","",'1. Datos de los empleados'!B971)</f>
        <v/>
      </c>
      <c r="C970" s="89" t="str">
        <f>IF('1. Datos de los empleados'!A971="","",'1. Datos de los empleados'!C971)</f>
        <v/>
      </c>
      <c r="D970" s="89" t="str">
        <f>IF('1. Datos de los empleados'!A971="","",'1. Datos de los empleados'!D971)</f>
        <v/>
      </c>
      <c r="E970" s="89" t="str">
        <f>IF('1. Datos de los empleados'!A971="","",'1. Datos de los empleados'!E971)</f>
        <v/>
      </c>
      <c r="F970" s="12" t="str">
        <f>IF('1. Datos de los empleados'!A971="","",'1. Datos de los empleados'!J971+'1. Datos de los empleados'!N971)</f>
        <v/>
      </c>
      <c r="G970" s="12" t="str">
        <f>IF('1. Datos de los empleados'!E971="","",'1. Datos de los empleados'!R971)</f>
        <v/>
      </c>
      <c r="H970" s="13" t="str">
        <f>IF(A970="","",'1. Datos de los empleados'!T971-VLOOKUP(C970,Tbl2_CalculationTool[],3,FALSE))</f>
        <v/>
      </c>
      <c r="I970" s="78" t="str">
        <f>IF(A970="","",('1. Datos de los empleados'!T971-VLOOKUP(C970,Tbl2_CalculationTool[],3,FALSE))/VLOOKUP(C970,Tbl2_CalculationTool[],3,FALSE))</f>
        <v/>
      </c>
      <c r="J970" s="17"/>
      <c r="K970" s="17"/>
      <c r="L970" s="17"/>
      <c r="M970" s="17"/>
      <c r="N970" s="17"/>
      <c r="O970" s="17"/>
      <c r="P970" s="17"/>
    </row>
    <row r="971" spans="1:16">
      <c r="A971" s="88" t="str">
        <f>IF('1. Datos de los empleados'!A972="","",'1. Datos de los empleados'!A972)</f>
        <v/>
      </c>
      <c r="B971" s="89" t="str">
        <f>IF('1. Datos de los empleados'!A972="","",'1. Datos de los empleados'!B972)</f>
        <v/>
      </c>
      <c r="C971" s="89" t="str">
        <f>IF('1. Datos de los empleados'!A972="","",'1. Datos de los empleados'!C972)</f>
        <v/>
      </c>
      <c r="D971" s="89" t="str">
        <f>IF('1. Datos de los empleados'!A972="","",'1. Datos de los empleados'!D972)</f>
        <v/>
      </c>
      <c r="E971" s="89" t="str">
        <f>IF('1. Datos de los empleados'!A972="","",'1. Datos de los empleados'!E972)</f>
        <v/>
      </c>
      <c r="F971" s="12" t="str">
        <f>IF('1. Datos de los empleados'!A972="","",'1. Datos de los empleados'!J972+'1. Datos de los empleados'!N972)</f>
        <v/>
      </c>
      <c r="G971" s="12" t="str">
        <f>IF('1. Datos de los empleados'!E972="","",'1. Datos de los empleados'!R972)</f>
        <v/>
      </c>
      <c r="H971" s="13" t="str">
        <f>IF(A971="","",'1. Datos de los empleados'!T972-VLOOKUP(C971,Tbl2_CalculationTool[],3,FALSE))</f>
        <v/>
      </c>
      <c r="I971" s="78" t="str">
        <f>IF(A971="","",('1. Datos de los empleados'!T972-VLOOKUP(C971,Tbl2_CalculationTool[],3,FALSE))/VLOOKUP(C971,Tbl2_CalculationTool[],3,FALSE))</f>
        <v/>
      </c>
      <c r="J971" s="17"/>
      <c r="K971" s="17"/>
      <c r="L971" s="17"/>
      <c r="M971" s="17"/>
      <c r="N971" s="17"/>
      <c r="O971" s="17"/>
      <c r="P971" s="17"/>
    </row>
    <row r="972" spans="1:16">
      <c r="A972" s="88" t="str">
        <f>IF('1. Datos de los empleados'!A973="","",'1. Datos de los empleados'!A973)</f>
        <v/>
      </c>
      <c r="B972" s="89" t="str">
        <f>IF('1. Datos de los empleados'!A973="","",'1. Datos de los empleados'!B973)</f>
        <v/>
      </c>
      <c r="C972" s="89" t="str">
        <f>IF('1. Datos de los empleados'!A973="","",'1. Datos de los empleados'!C973)</f>
        <v/>
      </c>
      <c r="D972" s="89" t="str">
        <f>IF('1. Datos de los empleados'!A973="","",'1. Datos de los empleados'!D973)</f>
        <v/>
      </c>
      <c r="E972" s="89" t="str">
        <f>IF('1. Datos de los empleados'!A973="","",'1. Datos de los empleados'!E973)</f>
        <v/>
      </c>
      <c r="F972" s="12" t="str">
        <f>IF('1. Datos de los empleados'!A973="","",'1. Datos de los empleados'!J973+'1. Datos de los empleados'!N973)</f>
        <v/>
      </c>
      <c r="G972" s="12" t="str">
        <f>IF('1. Datos de los empleados'!E973="","",'1. Datos de los empleados'!R973)</f>
        <v/>
      </c>
      <c r="H972" s="13" t="str">
        <f>IF(A972="","",'1. Datos de los empleados'!T973-VLOOKUP(C972,Tbl2_CalculationTool[],3,FALSE))</f>
        <v/>
      </c>
      <c r="I972" s="78" t="str">
        <f>IF(A972="","",('1. Datos de los empleados'!T973-VLOOKUP(C972,Tbl2_CalculationTool[],3,FALSE))/VLOOKUP(C972,Tbl2_CalculationTool[],3,FALSE))</f>
        <v/>
      </c>
      <c r="J972" s="17"/>
      <c r="K972" s="17"/>
      <c r="L972" s="17"/>
      <c r="M972" s="17"/>
      <c r="N972" s="17"/>
      <c r="O972" s="17"/>
      <c r="P972" s="17"/>
    </row>
    <row r="973" spans="1:16">
      <c r="A973" s="88" t="str">
        <f>IF('1. Datos de los empleados'!A974="","",'1. Datos de los empleados'!A974)</f>
        <v/>
      </c>
      <c r="B973" s="89" t="str">
        <f>IF('1. Datos de los empleados'!A974="","",'1. Datos de los empleados'!B974)</f>
        <v/>
      </c>
      <c r="C973" s="89" t="str">
        <f>IF('1. Datos de los empleados'!A974="","",'1. Datos de los empleados'!C974)</f>
        <v/>
      </c>
      <c r="D973" s="89" t="str">
        <f>IF('1. Datos de los empleados'!A974="","",'1. Datos de los empleados'!D974)</f>
        <v/>
      </c>
      <c r="E973" s="89" t="str">
        <f>IF('1. Datos de los empleados'!A974="","",'1. Datos de los empleados'!E974)</f>
        <v/>
      </c>
      <c r="F973" s="12" t="str">
        <f>IF('1. Datos de los empleados'!A974="","",'1. Datos de los empleados'!J974+'1. Datos de los empleados'!N974)</f>
        <v/>
      </c>
      <c r="G973" s="12" t="str">
        <f>IF('1. Datos de los empleados'!E974="","",'1. Datos de los empleados'!R974)</f>
        <v/>
      </c>
      <c r="H973" s="13" t="str">
        <f>IF(A973="","",'1. Datos de los empleados'!T974-VLOOKUP(C973,Tbl2_CalculationTool[],3,FALSE))</f>
        <v/>
      </c>
      <c r="I973" s="78" t="str">
        <f>IF(A973="","",('1. Datos de los empleados'!T974-VLOOKUP(C973,Tbl2_CalculationTool[],3,FALSE))/VLOOKUP(C973,Tbl2_CalculationTool[],3,FALSE))</f>
        <v/>
      </c>
      <c r="J973" s="17"/>
      <c r="K973" s="17"/>
      <c r="L973" s="17"/>
      <c r="M973" s="17"/>
      <c r="N973" s="17"/>
      <c r="O973" s="17"/>
      <c r="P973" s="17"/>
    </row>
    <row r="974" spans="1:16">
      <c r="A974" s="88" t="str">
        <f>IF('1. Datos de los empleados'!A975="","",'1. Datos de los empleados'!A975)</f>
        <v/>
      </c>
      <c r="B974" s="89" t="str">
        <f>IF('1. Datos de los empleados'!A975="","",'1. Datos de los empleados'!B975)</f>
        <v/>
      </c>
      <c r="C974" s="89" t="str">
        <f>IF('1. Datos de los empleados'!A975="","",'1. Datos de los empleados'!C975)</f>
        <v/>
      </c>
      <c r="D974" s="89" t="str">
        <f>IF('1. Datos de los empleados'!A975="","",'1. Datos de los empleados'!D975)</f>
        <v/>
      </c>
      <c r="E974" s="89" t="str">
        <f>IF('1. Datos de los empleados'!A975="","",'1. Datos de los empleados'!E975)</f>
        <v/>
      </c>
      <c r="F974" s="12" t="str">
        <f>IF('1. Datos de los empleados'!A975="","",'1. Datos de los empleados'!J975+'1. Datos de los empleados'!N975)</f>
        <v/>
      </c>
      <c r="G974" s="12" t="str">
        <f>IF('1. Datos de los empleados'!E975="","",'1. Datos de los empleados'!R975)</f>
        <v/>
      </c>
      <c r="H974" s="13" t="str">
        <f>IF(A974="","",'1. Datos de los empleados'!T975-VLOOKUP(C974,Tbl2_CalculationTool[],3,FALSE))</f>
        <v/>
      </c>
      <c r="I974" s="78" t="str">
        <f>IF(A974="","",('1. Datos de los empleados'!T975-VLOOKUP(C974,Tbl2_CalculationTool[],3,FALSE))/VLOOKUP(C974,Tbl2_CalculationTool[],3,FALSE))</f>
        <v/>
      </c>
      <c r="J974" s="17"/>
      <c r="K974" s="17"/>
      <c r="L974" s="17"/>
      <c r="M974" s="17"/>
      <c r="N974" s="17"/>
      <c r="O974" s="17"/>
      <c r="P974" s="17"/>
    </row>
    <row r="975" spans="1:16">
      <c r="A975" s="88" t="str">
        <f>IF('1. Datos de los empleados'!A976="","",'1. Datos de los empleados'!A976)</f>
        <v/>
      </c>
      <c r="B975" s="89" t="str">
        <f>IF('1. Datos de los empleados'!A976="","",'1. Datos de los empleados'!B976)</f>
        <v/>
      </c>
      <c r="C975" s="89" t="str">
        <f>IF('1. Datos de los empleados'!A976="","",'1. Datos de los empleados'!C976)</f>
        <v/>
      </c>
      <c r="D975" s="89" t="str">
        <f>IF('1. Datos de los empleados'!A976="","",'1. Datos de los empleados'!D976)</f>
        <v/>
      </c>
      <c r="E975" s="89" t="str">
        <f>IF('1. Datos de los empleados'!A976="","",'1. Datos de los empleados'!E976)</f>
        <v/>
      </c>
      <c r="F975" s="12" t="str">
        <f>IF('1. Datos de los empleados'!A976="","",'1. Datos de los empleados'!J976+'1. Datos de los empleados'!N976)</f>
        <v/>
      </c>
      <c r="G975" s="12" t="str">
        <f>IF('1. Datos de los empleados'!E976="","",'1. Datos de los empleados'!R976)</f>
        <v/>
      </c>
      <c r="H975" s="13" t="str">
        <f>IF(A975="","",'1. Datos de los empleados'!T976-VLOOKUP(C975,Tbl2_CalculationTool[],3,FALSE))</f>
        <v/>
      </c>
      <c r="I975" s="78" t="str">
        <f>IF(A975="","",('1. Datos de los empleados'!T976-VLOOKUP(C975,Tbl2_CalculationTool[],3,FALSE))/VLOOKUP(C975,Tbl2_CalculationTool[],3,FALSE))</f>
        <v/>
      </c>
      <c r="J975" s="17"/>
      <c r="K975" s="17"/>
      <c r="L975" s="17"/>
      <c r="M975" s="17"/>
      <c r="N975" s="17"/>
      <c r="O975" s="17"/>
      <c r="P975" s="17"/>
    </row>
    <row r="976" spans="1:16">
      <c r="A976" s="88" t="str">
        <f>IF('1. Datos de los empleados'!A977="","",'1. Datos de los empleados'!A977)</f>
        <v/>
      </c>
      <c r="B976" s="89" t="str">
        <f>IF('1. Datos de los empleados'!A977="","",'1. Datos de los empleados'!B977)</f>
        <v/>
      </c>
      <c r="C976" s="89" t="str">
        <f>IF('1. Datos de los empleados'!A977="","",'1. Datos de los empleados'!C977)</f>
        <v/>
      </c>
      <c r="D976" s="89" t="str">
        <f>IF('1. Datos de los empleados'!A977="","",'1. Datos de los empleados'!D977)</f>
        <v/>
      </c>
      <c r="E976" s="89" t="str">
        <f>IF('1. Datos de los empleados'!A977="","",'1. Datos de los empleados'!E977)</f>
        <v/>
      </c>
      <c r="F976" s="12" t="str">
        <f>IF('1. Datos de los empleados'!A977="","",'1. Datos de los empleados'!J977+'1. Datos de los empleados'!N977)</f>
        <v/>
      </c>
      <c r="G976" s="12" t="str">
        <f>IF('1. Datos de los empleados'!E977="","",'1. Datos de los empleados'!R977)</f>
        <v/>
      </c>
      <c r="H976" s="13" t="str">
        <f>IF(A976="","",'1. Datos de los empleados'!T977-VLOOKUP(C976,Tbl2_CalculationTool[],3,FALSE))</f>
        <v/>
      </c>
      <c r="I976" s="78" t="str">
        <f>IF(A976="","",('1. Datos de los empleados'!T977-VLOOKUP(C976,Tbl2_CalculationTool[],3,FALSE))/VLOOKUP(C976,Tbl2_CalculationTool[],3,FALSE))</f>
        <v/>
      </c>
      <c r="J976" s="17"/>
      <c r="K976" s="17"/>
      <c r="L976" s="17"/>
      <c r="M976" s="17"/>
      <c r="N976" s="17"/>
      <c r="O976" s="17"/>
      <c r="P976" s="17"/>
    </row>
    <row r="977" spans="1:16">
      <c r="A977" s="88" t="str">
        <f>IF('1. Datos de los empleados'!A978="","",'1. Datos de los empleados'!A978)</f>
        <v/>
      </c>
      <c r="B977" s="89" t="str">
        <f>IF('1. Datos de los empleados'!A978="","",'1. Datos de los empleados'!B978)</f>
        <v/>
      </c>
      <c r="C977" s="89" t="str">
        <f>IF('1. Datos de los empleados'!A978="","",'1. Datos de los empleados'!C978)</f>
        <v/>
      </c>
      <c r="D977" s="89" t="str">
        <f>IF('1. Datos de los empleados'!A978="","",'1. Datos de los empleados'!D978)</f>
        <v/>
      </c>
      <c r="E977" s="89" t="str">
        <f>IF('1. Datos de los empleados'!A978="","",'1. Datos de los empleados'!E978)</f>
        <v/>
      </c>
      <c r="F977" s="12" t="str">
        <f>IF('1. Datos de los empleados'!A978="","",'1. Datos de los empleados'!J978+'1. Datos de los empleados'!N978)</f>
        <v/>
      </c>
      <c r="G977" s="12" t="str">
        <f>IF('1. Datos de los empleados'!E978="","",'1. Datos de los empleados'!R978)</f>
        <v/>
      </c>
      <c r="H977" s="13" t="str">
        <f>IF(A977="","",'1. Datos de los empleados'!T978-VLOOKUP(C977,Tbl2_CalculationTool[],3,FALSE))</f>
        <v/>
      </c>
      <c r="I977" s="78" t="str">
        <f>IF(A977="","",('1. Datos de los empleados'!T978-VLOOKUP(C977,Tbl2_CalculationTool[],3,FALSE))/VLOOKUP(C977,Tbl2_CalculationTool[],3,FALSE))</f>
        <v/>
      </c>
      <c r="J977" s="17"/>
      <c r="K977" s="17"/>
      <c r="L977" s="17"/>
      <c r="M977" s="17"/>
      <c r="N977" s="17"/>
      <c r="O977" s="17"/>
      <c r="P977" s="17"/>
    </row>
    <row r="978" spans="1:16">
      <c r="A978" s="88" t="str">
        <f>IF('1. Datos de los empleados'!A979="","",'1. Datos de los empleados'!A979)</f>
        <v/>
      </c>
      <c r="B978" s="89" t="str">
        <f>IF('1. Datos de los empleados'!A979="","",'1. Datos de los empleados'!B979)</f>
        <v/>
      </c>
      <c r="C978" s="89" t="str">
        <f>IF('1. Datos de los empleados'!A979="","",'1. Datos de los empleados'!C979)</f>
        <v/>
      </c>
      <c r="D978" s="89" t="str">
        <f>IF('1. Datos de los empleados'!A979="","",'1. Datos de los empleados'!D979)</f>
        <v/>
      </c>
      <c r="E978" s="89" t="str">
        <f>IF('1. Datos de los empleados'!A979="","",'1. Datos de los empleados'!E979)</f>
        <v/>
      </c>
      <c r="F978" s="12" t="str">
        <f>IF('1. Datos de los empleados'!A979="","",'1. Datos de los empleados'!J979+'1. Datos de los empleados'!N979)</f>
        <v/>
      </c>
      <c r="G978" s="12" t="str">
        <f>IF('1. Datos de los empleados'!E979="","",'1. Datos de los empleados'!R979)</f>
        <v/>
      </c>
      <c r="H978" s="13" t="str">
        <f>IF(A978="","",'1. Datos de los empleados'!T979-VLOOKUP(C978,Tbl2_CalculationTool[],3,FALSE))</f>
        <v/>
      </c>
      <c r="I978" s="78" t="str">
        <f>IF(A978="","",('1. Datos de los empleados'!T979-VLOOKUP(C978,Tbl2_CalculationTool[],3,FALSE))/VLOOKUP(C978,Tbl2_CalculationTool[],3,FALSE))</f>
        <v/>
      </c>
      <c r="J978" s="17"/>
      <c r="K978" s="17"/>
      <c r="L978" s="17"/>
      <c r="M978" s="17"/>
      <c r="N978" s="17"/>
      <c r="O978" s="17"/>
      <c r="P978" s="17"/>
    </row>
    <row r="979" spans="1:16">
      <c r="A979" s="88" t="str">
        <f>IF('1. Datos de los empleados'!A980="","",'1. Datos de los empleados'!A980)</f>
        <v/>
      </c>
      <c r="B979" s="89" t="str">
        <f>IF('1. Datos de los empleados'!A980="","",'1. Datos de los empleados'!B980)</f>
        <v/>
      </c>
      <c r="C979" s="89" t="str">
        <f>IF('1. Datos de los empleados'!A980="","",'1. Datos de los empleados'!C980)</f>
        <v/>
      </c>
      <c r="D979" s="89" t="str">
        <f>IF('1. Datos de los empleados'!A980="","",'1. Datos de los empleados'!D980)</f>
        <v/>
      </c>
      <c r="E979" s="89" t="str">
        <f>IF('1. Datos de los empleados'!A980="","",'1. Datos de los empleados'!E980)</f>
        <v/>
      </c>
      <c r="F979" s="12" t="str">
        <f>IF('1. Datos de los empleados'!A980="","",'1. Datos de los empleados'!J980+'1. Datos de los empleados'!N980)</f>
        <v/>
      </c>
      <c r="G979" s="12" t="str">
        <f>IF('1. Datos de los empleados'!E980="","",'1. Datos de los empleados'!R980)</f>
        <v/>
      </c>
      <c r="H979" s="13" t="str">
        <f>IF(A979="","",'1. Datos de los empleados'!T980-VLOOKUP(C979,Tbl2_CalculationTool[],3,FALSE))</f>
        <v/>
      </c>
      <c r="I979" s="78" t="str">
        <f>IF(A979="","",('1. Datos de los empleados'!T980-VLOOKUP(C979,Tbl2_CalculationTool[],3,FALSE))/VLOOKUP(C979,Tbl2_CalculationTool[],3,FALSE))</f>
        <v/>
      </c>
      <c r="J979" s="17"/>
      <c r="K979" s="17"/>
      <c r="L979" s="17"/>
      <c r="M979" s="17"/>
      <c r="N979" s="17"/>
      <c r="O979" s="17"/>
      <c r="P979" s="17"/>
    </row>
    <row r="980" spans="1:16">
      <c r="A980" s="88" t="str">
        <f>IF('1. Datos de los empleados'!A981="","",'1. Datos de los empleados'!A981)</f>
        <v/>
      </c>
      <c r="B980" s="89" t="str">
        <f>IF('1. Datos de los empleados'!A981="","",'1. Datos de los empleados'!B981)</f>
        <v/>
      </c>
      <c r="C980" s="89" t="str">
        <f>IF('1. Datos de los empleados'!A981="","",'1. Datos de los empleados'!C981)</f>
        <v/>
      </c>
      <c r="D980" s="89" t="str">
        <f>IF('1. Datos de los empleados'!A981="","",'1. Datos de los empleados'!D981)</f>
        <v/>
      </c>
      <c r="E980" s="89" t="str">
        <f>IF('1. Datos de los empleados'!A981="","",'1. Datos de los empleados'!E981)</f>
        <v/>
      </c>
      <c r="F980" s="12" t="str">
        <f>IF('1. Datos de los empleados'!A981="","",'1. Datos de los empleados'!J981+'1. Datos de los empleados'!N981)</f>
        <v/>
      </c>
      <c r="G980" s="12" t="str">
        <f>IF('1. Datos de los empleados'!E981="","",'1. Datos de los empleados'!R981)</f>
        <v/>
      </c>
      <c r="H980" s="13" t="str">
        <f>IF(A980="","",'1. Datos de los empleados'!T981-VLOOKUP(C980,Tbl2_CalculationTool[],3,FALSE))</f>
        <v/>
      </c>
      <c r="I980" s="78" t="str">
        <f>IF(A980="","",('1. Datos de los empleados'!T981-VLOOKUP(C980,Tbl2_CalculationTool[],3,FALSE))/VLOOKUP(C980,Tbl2_CalculationTool[],3,FALSE))</f>
        <v/>
      </c>
      <c r="J980" s="17"/>
      <c r="K980" s="17"/>
      <c r="L980" s="17"/>
      <c r="M980" s="17"/>
      <c r="N980" s="17"/>
      <c r="O980" s="17"/>
      <c r="P980" s="17"/>
    </row>
    <row r="981" spans="1:16">
      <c r="A981" s="88" t="str">
        <f>IF('1. Datos de los empleados'!A982="","",'1. Datos de los empleados'!A982)</f>
        <v/>
      </c>
      <c r="B981" s="89" t="str">
        <f>IF('1. Datos de los empleados'!A982="","",'1. Datos de los empleados'!B982)</f>
        <v/>
      </c>
      <c r="C981" s="89" t="str">
        <f>IF('1. Datos de los empleados'!A982="","",'1. Datos de los empleados'!C982)</f>
        <v/>
      </c>
      <c r="D981" s="89" t="str">
        <f>IF('1. Datos de los empleados'!A982="","",'1. Datos de los empleados'!D982)</f>
        <v/>
      </c>
      <c r="E981" s="89" t="str">
        <f>IF('1. Datos de los empleados'!A982="","",'1. Datos de los empleados'!E982)</f>
        <v/>
      </c>
      <c r="F981" s="12" t="str">
        <f>IF('1. Datos de los empleados'!A982="","",'1. Datos de los empleados'!J982+'1. Datos de los empleados'!N982)</f>
        <v/>
      </c>
      <c r="G981" s="12" t="str">
        <f>IF('1. Datos de los empleados'!E982="","",'1. Datos de los empleados'!R982)</f>
        <v/>
      </c>
      <c r="H981" s="13" t="str">
        <f>IF(A981="","",'1. Datos de los empleados'!T982-VLOOKUP(C981,Tbl2_CalculationTool[],3,FALSE))</f>
        <v/>
      </c>
      <c r="I981" s="78" t="str">
        <f>IF(A981="","",('1. Datos de los empleados'!T982-VLOOKUP(C981,Tbl2_CalculationTool[],3,FALSE))/VLOOKUP(C981,Tbl2_CalculationTool[],3,FALSE))</f>
        <v/>
      </c>
      <c r="J981" s="17"/>
      <c r="K981" s="17"/>
      <c r="L981" s="17"/>
      <c r="M981" s="17"/>
      <c r="N981" s="17"/>
      <c r="O981" s="17"/>
      <c r="P981" s="17"/>
    </row>
    <row r="982" spans="1:16">
      <c r="A982" s="88" t="str">
        <f>IF('1. Datos de los empleados'!A983="","",'1. Datos de los empleados'!A983)</f>
        <v/>
      </c>
      <c r="B982" s="89" t="str">
        <f>IF('1. Datos de los empleados'!A983="","",'1. Datos de los empleados'!B983)</f>
        <v/>
      </c>
      <c r="C982" s="89" t="str">
        <f>IF('1. Datos de los empleados'!A983="","",'1. Datos de los empleados'!C983)</f>
        <v/>
      </c>
      <c r="D982" s="89" t="str">
        <f>IF('1. Datos de los empleados'!A983="","",'1. Datos de los empleados'!D983)</f>
        <v/>
      </c>
      <c r="E982" s="89" t="str">
        <f>IF('1. Datos de los empleados'!A983="","",'1. Datos de los empleados'!E983)</f>
        <v/>
      </c>
      <c r="F982" s="12" t="str">
        <f>IF('1. Datos de los empleados'!A983="","",'1. Datos de los empleados'!J983+'1. Datos de los empleados'!N983)</f>
        <v/>
      </c>
      <c r="G982" s="12" t="str">
        <f>IF('1. Datos de los empleados'!E983="","",'1. Datos de los empleados'!R983)</f>
        <v/>
      </c>
      <c r="H982" s="13" t="str">
        <f>IF(A982="","",'1. Datos de los empleados'!T983-VLOOKUP(C982,Tbl2_CalculationTool[],3,FALSE))</f>
        <v/>
      </c>
      <c r="I982" s="78" t="str">
        <f>IF(A982="","",('1. Datos de los empleados'!T983-VLOOKUP(C982,Tbl2_CalculationTool[],3,FALSE))/VLOOKUP(C982,Tbl2_CalculationTool[],3,FALSE))</f>
        <v/>
      </c>
      <c r="J982" s="17"/>
      <c r="K982" s="17"/>
      <c r="L982" s="17"/>
      <c r="M982" s="17"/>
      <c r="N982" s="17"/>
      <c r="O982" s="17"/>
      <c r="P982" s="17"/>
    </row>
    <row r="983" spans="1:16">
      <c r="A983" s="88" t="str">
        <f>IF('1. Datos de los empleados'!A984="","",'1. Datos de los empleados'!A984)</f>
        <v/>
      </c>
      <c r="B983" s="89" t="str">
        <f>IF('1. Datos de los empleados'!A984="","",'1. Datos de los empleados'!B984)</f>
        <v/>
      </c>
      <c r="C983" s="89" t="str">
        <f>IF('1. Datos de los empleados'!A984="","",'1. Datos de los empleados'!C984)</f>
        <v/>
      </c>
      <c r="D983" s="89" t="str">
        <f>IF('1. Datos de los empleados'!A984="","",'1. Datos de los empleados'!D984)</f>
        <v/>
      </c>
      <c r="E983" s="89" t="str">
        <f>IF('1. Datos de los empleados'!A984="","",'1. Datos de los empleados'!E984)</f>
        <v/>
      </c>
      <c r="F983" s="12" t="str">
        <f>IF('1. Datos de los empleados'!A984="","",'1. Datos de los empleados'!J984+'1. Datos de los empleados'!N984)</f>
        <v/>
      </c>
      <c r="G983" s="12" t="str">
        <f>IF('1. Datos de los empleados'!E984="","",'1. Datos de los empleados'!R984)</f>
        <v/>
      </c>
      <c r="H983" s="13" t="str">
        <f>IF(A983="","",'1. Datos de los empleados'!T984-VLOOKUP(C983,Tbl2_CalculationTool[],3,FALSE))</f>
        <v/>
      </c>
      <c r="I983" s="78" t="str">
        <f>IF(A983="","",('1. Datos de los empleados'!T984-VLOOKUP(C983,Tbl2_CalculationTool[],3,FALSE))/VLOOKUP(C983,Tbl2_CalculationTool[],3,FALSE))</f>
        <v/>
      </c>
      <c r="J983" s="17"/>
      <c r="K983" s="17"/>
      <c r="L983" s="17"/>
      <c r="M983" s="17"/>
      <c r="N983" s="17"/>
      <c r="O983" s="17"/>
      <c r="P983" s="17"/>
    </row>
    <row r="984" spans="1:16">
      <c r="A984" s="88" t="str">
        <f>IF('1. Datos de los empleados'!A985="","",'1. Datos de los empleados'!A985)</f>
        <v/>
      </c>
      <c r="B984" s="89" t="str">
        <f>IF('1. Datos de los empleados'!A985="","",'1. Datos de los empleados'!B985)</f>
        <v/>
      </c>
      <c r="C984" s="89" t="str">
        <f>IF('1. Datos de los empleados'!A985="","",'1. Datos de los empleados'!C985)</f>
        <v/>
      </c>
      <c r="D984" s="89" t="str">
        <f>IF('1. Datos de los empleados'!A985="","",'1. Datos de los empleados'!D985)</f>
        <v/>
      </c>
      <c r="E984" s="89" t="str">
        <f>IF('1. Datos de los empleados'!A985="","",'1. Datos de los empleados'!E985)</f>
        <v/>
      </c>
      <c r="F984" s="12" t="str">
        <f>IF('1. Datos de los empleados'!A985="","",'1. Datos de los empleados'!J985+'1. Datos de los empleados'!N985)</f>
        <v/>
      </c>
      <c r="G984" s="12" t="str">
        <f>IF('1. Datos de los empleados'!E985="","",'1. Datos de los empleados'!R985)</f>
        <v/>
      </c>
      <c r="H984" s="13" t="str">
        <f>IF(A984="","",'1. Datos de los empleados'!T985-VLOOKUP(C984,Tbl2_CalculationTool[],3,FALSE))</f>
        <v/>
      </c>
      <c r="I984" s="78" t="str">
        <f>IF(A984="","",('1. Datos de los empleados'!T985-VLOOKUP(C984,Tbl2_CalculationTool[],3,FALSE))/VLOOKUP(C984,Tbl2_CalculationTool[],3,FALSE))</f>
        <v/>
      </c>
      <c r="J984" s="17"/>
      <c r="K984" s="17"/>
      <c r="L984" s="17"/>
      <c r="M984" s="17"/>
      <c r="N984" s="17"/>
      <c r="O984" s="17"/>
      <c r="P984" s="17"/>
    </row>
    <row r="985" spans="1:16">
      <c r="A985" s="88" t="str">
        <f>IF('1. Datos de los empleados'!A986="","",'1. Datos de los empleados'!A986)</f>
        <v/>
      </c>
      <c r="B985" s="89" t="str">
        <f>IF('1. Datos de los empleados'!A986="","",'1. Datos de los empleados'!B986)</f>
        <v/>
      </c>
      <c r="C985" s="89" t="str">
        <f>IF('1. Datos de los empleados'!A986="","",'1. Datos de los empleados'!C986)</f>
        <v/>
      </c>
      <c r="D985" s="89" t="str">
        <f>IF('1. Datos de los empleados'!A986="","",'1. Datos de los empleados'!D986)</f>
        <v/>
      </c>
      <c r="E985" s="89" t="str">
        <f>IF('1. Datos de los empleados'!A986="","",'1. Datos de los empleados'!E986)</f>
        <v/>
      </c>
      <c r="F985" s="12" t="str">
        <f>IF('1. Datos de los empleados'!A986="","",'1. Datos de los empleados'!J986+'1. Datos de los empleados'!N986)</f>
        <v/>
      </c>
      <c r="G985" s="12" t="str">
        <f>IF('1. Datos de los empleados'!E986="","",'1. Datos de los empleados'!R986)</f>
        <v/>
      </c>
      <c r="H985" s="13" t="str">
        <f>IF(A985="","",'1. Datos de los empleados'!T986-VLOOKUP(C985,Tbl2_CalculationTool[],3,FALSE))</f>
        <v/>
      </c>
      <c r="I985" s="78" t="str">
        <f>IF(A985="","",('1. Datos de los empleados'!T986-VLOOKUP(C985,Tbl2_CalculationTool[],3,FALSE))/VLOOKUP(C985,Tbl2_CalculationTool[],3,FALSE))</f>
        <v/>
      </c>
      <c r="J985" s="17"/>
      <c r="K985" s="17"/>
      <c r="L985" s="17"/>
      <c r="M985" s="17"/>
      <c r="N985" s="17"/>
      <c r="O985" s="17"/>
      <c r="P985" s="17"/>
    </row>
    <row r="986" spans="1:16">
      <c r="A986" s="88" t="str">
        <f>IF('1. Datos de los empleados'!A987="","",'1. Datos de los empleados'!A987)</f>
        <v/>
      </c>
      <c r="B986" s="89" t="str">
        <f>IF('1. Datos de los empleados'!A987="","",'1. Datos de los empleados'!B987)</f>
        <v/>
      </c>
      <c r="C986" s="89" t="str">
        <f>IF('1. Datos de los empleados'!A987="","",'1. Datos de los empleados'!C987)</f>
        <v/>
      </c>
      <c r="D986" s="89" t="str">
        <f>IF('1. Datos de los empleados'!A987="","",'1. Datos de los empleados'!D987)</f>
        <v/>
      </c>
      <c r="E986" s="89" t="str">
        <f>IF('1. Datos de los empleados'!A987="","",'1. Datos de los empleados'!E987)</f>
        <v/>
      </c>
      <c r="F986" s="12" t="str">
        <f>IF('1. Datos de los empleados'!A987="","",'1. Datos de los empleados'!J987+'1. Datos de los empleados'!N987)</f>
        <v/>
      </c>
      <c r="G986" s="12" t="str">
        <f>IF('1. Datos de los empleados'!E987="","",'1. Datos de los empleados'!R987)</f>
        <v/>
      </c>
      <c r="H986" s="13" t="str">
        <f>IF(A986="","",'1. Datos de los empleados'!T987-VLOOKUP(C986,Tbl2_CalculationTool[],3,FALSE))</f>
        <v/>
      </c>
      <c r="I986" s="78" t="str">
        <f>IF(A986="","",('1. Datos de los empleados'!T987-VLOOKUP(C986,Tbl2_CalculationTool[],3,FALSE))/VLOOKUP(C986,Tbl2_CalculationTool[],3,FALSE))</f>
        <v/>
      </c>
      <c r="J986" s="17"/>
      <c r="K986" s="17"/>
      <c r="L986" s="17"/>
      <c r="M986" s="17"/>
      <c r="N986" s="17"/>
      <c r="O986" s="17"/>
      <c r="P986" s="17"/>
    </row>
    <row r="987" spans="1:16">
      <c r="A987" s="88" t="str">
        <f>IF('1. Datos de los empleados'!A988="","",'1. Datos de los empleados'!A988)</f>
        <v/>
      </c>
      <c r="B987" s="89" t="str">
        <f>IF('1. Datos de los empleados'!A988="","",'1. Datos de los empleados'!B988)</f>
        <v/>
      </c>
      <c r="C987" s="89" t="str">
        <f>IF('1. Datos de los empleados'!A988="","",'1. Datos de los empleados'!C988)</f>
        <v/>
      </c>
      <c r="D987" s="89" t="str">
        <f>IF('1. Datos de los empleados'!A988="","",'1. Datos de los empleados'!D988)</f>
        <v/>
      </c>
      <c r="E987" s="89" t="str">
        <f>IF('1. Datos de los empleados'!A988="","",'1. Datos de los empleados'!E988)</f>
        <v/>
      </c>
      <c r="F987" s="12" t="str">
        <f>IF('1. Datos de los empleados'!A988="","",'1. Datos de los empleados'!J988+'1. Datos de los empleados'!N988)</f>
        <v/>
      </c>
      <c r="G987" s="12" t="str">
        <f>IF('1. Datos de los empleados'!E988="","",'1. Datos de los empleados'!R988)</f>
        <v/>
      </c>
      <c r="H987" s="13" t="str">
        <f>IF(A987="","",'1. Datos de los empleados'!T988-VLOOKUP(C987,Tbl2_CalculationTool[],3,FALSE))</f>
        <v/>
      </c>
      <c r="I987" s="78" t="str">
        <f>IF(A987="","",('1. Datos de los empleados'!T988-VLOOKUP(C987,Tbl2_CalculationTool[],3,FALSE))/VLOOKUP(C987,Tbl2_CalculationTool[],3,FALSE))</f>
        <v/>
      </c>
      <c r="J987" s="17"/>
      <c r="K987" s="17"/>
      <c r="L987" s="17"/>
      <c r="M987" s="17"/>
      <c r="N987" s="17"/>
      <c r="O987" s="17"/>
      <c r="P987" s="17"/>
    </row>
    <row r="988" spans="1:16">
      <c r="A988" s="88" t="str">
        <f>IF('1. Datos de los empleados'!A989="","",'1. Datos de los empleados'!A989)</f>
        <v/>
      </c>
      <c r="B988" s="89" t="str">
        <f>IF('1. Datos de los empleados'!A989="","",'1. Datos de los empleados'!B989)</f>
        <v/>
      </c>
      <c r="C988" s="89" t="str">
        <f>IF('1. Datos de los empleados'!A989="","",'1. Datos de los empleados'!C989)</f>
        <v/>
      </c>
      <c r="D988" s="89" t="str">
        <f>IF('1. Datos de los empleados'!A989="","",'1. Datos de los empleados'!D989)</f>
        <v/>
      </c>
      <c r="E988" s="89" t="str">
        <f>IF('1. Datos de los empleados'!A989="","",'1. Datos de los empleados'!E989)</f>
        <v/>
      </c>
      <c r="F988" s="12" t="str">
        <f>IF('1. Datos de los empleados'!A989="","",'1. Datos de los empleados'!J989+'1. Datos de los empleados'!N989)</f>
        <v/>
      </c>
      <c r="G988" s="12" t="str">
        <f>IF('1. Datos de los empleados'!E989="","",'1. Datos de los empleados'!R989)</f>
        <v/>
      </c>
      <c r="H988" s="13" t="str">
        <f>IF(A988="","",'1. Datos de los empleados'!T989-VLOOKUP(C988,Tbl2_CalculationTool[],3,FALSE))</f>
        <v/>
      </c>
      <c r="I988" s="78" t="str">
        <f>IF(A988="","",('1. Datos de los empleados'!T989-VLOOKUP(C988,Tbl2_CalculationTool[],3,FALSE))/VLOOKUP(C988,Tbl2_CalculationTool[],3,FALSE))</f>
        <v/>
      </c>
      <c r="J988" s="17"/>
      <c r="K988" s="17"/>
      <c r="L988" s="17"/>
      <c r="M988" s="17"/>
      <c r="N988" s="17"/>
      <c r="O988" s="17"/>
      <c r="P988" s="17"/>
    </row>
    <row r="989" spans="1:16">
      <c r="A989" s="88" t="str">
        <f>IF('1. Datos de los empleados'!A990="","",'1. Datos de los empleados'!A990)</f>
        <v/>
      </c>
      <c r="B989" s="89" t="str">
        <f>IF('1. Datos de los empleados'!A990="","",'1. Datos de los empleados'!B990)</f>
        <v/>
      </c>
      <c r="C989" s="89" t="str">
        <f>IF('1. Datos de los empleados'!A990="","",'1. Datos de los empleados'!C990)</f>
        <v/>
      </c>
      <c r="D989" s="89" t="str">
        <f>IF('1. Datos de los empleados'!A990="","",'1. Datos de los empleados'!D990)</f>
        <v/>
      </c>
      <c r="E989" s="89" t="str">
        <f>IF('1. Datos de los empleados'!A990="","",'1. Datos de los empleados'!E990)</f>
        <v/>
      </c>
      <c r="F989" s="12" t="str">
        <f>IF('1. Datos de los empleados'!A990="","",'1. Datos de los empleados'!J990+'1. Datos de los empleados'!N990)</f>
        <v/>
      </c>
      <c r="G989" s="12" t="str">
        <f>IF('1. Datos de los empleados'!E990="","",'1. Datos de los empleados'!R990)</f>
        <v/>
      </c>
      <c r="H989" s="13" t="str">
        <f>IF(A989="","",'1. Datos de los empleados'!T990-VLOOKUP(C989,Tbl2_CalculationTool[],3,FALSE))</f>
        <v/>
      </c>
      <c r="I989" s="78" t="str">
        <f>IF(A989="","",('1. Datos de los empleados'!T990-VLOOKUP(C989,Tbl2_CalculationTool[],3,FALSE))/VLOOKUP(C989,Tbl2_CalculationTool[],3,FALSE))</f>
        <v/>
      </c>
      <c r="J989" s="17"/>
      <c r="K989" s="17"/>
      <c r="L989" s="17"/>
      <c r="M989" s="17"/>
      <c r="N989" s="17"/>
      <c r="O989" s="17"/>
      <c r="P989" s="17"/>
    </row>
    <row r="990" spans="1:16">
      <c r="A990" s="88" t="str">
        <f>IF('1. Datos de los empleados'!A991="","",'1. Datos de los empleados'!A991)</f>
        <v/>
      </c>
      <c r="B990" s="89" t="str">
        <f>IF('1. Datos de los empleados'!A991="","",'1. Datos de los empleados'!B991)</f>
        <v/>
      </c>
      <c r="C990" s="89" t="str">
        <f>IF('1. Datos de los empleados'!A991="","",'1. Datos de los empleados'!C991)</f>
        <v/>
      </c>
      <c r="D990" s="89" t="str">
        <f>IF('1. Datos de los empleados'!A991="","",'1. Datos de los empleados'!D991)</f>
        <v/>
      </c>
      <c r="E990" s="89" t="str">
        <f>IF('1. Datos de los empleados'!A991="","",'1. Datos de los empleados'!E991)</f>
        <v/>
      </c>
      <c r="F990" s="12" t="str">
        <f>IF('1. Datos de los empleados'!A991="","",'1. Datos de los empleados'!J991+'1. Datos de los empleados'!N991)</f>
        <v/>
      </c>
      <c r="G990" s="12" t="str">
        <f>IF('1. Datos de los empleados'!E991="","",'1. Datos de los empleados'!R991)</f>
        <v/>
      </c>
      <c r="H990" s="13" t="str">
        <f>IF(A990="","",'1. Datos de los empleados'!T991-VLOOKUP(C990,Tbl2_CalculationTool[],3,FALSE))</f>
        <v/>
      </c>
      <c r="I990" s="78" t="str">
        <f>IF(A990="","",('1. Datos de los empleados'!T991-VLOOKUP(C990,Tbl2_CalculationTool[],3,FALSE))/VLOOKUP(C990,Tbl2_CalculationTool[],3,FALSE))</f>
        <v/>
      </c>
      <c r="J990" s="17"/>
      <c r="K990" s="17"/>
      <c r="L990" s="17"/>
      <c r="M990" s="17"/>
      <c r="N990" s="17"/>
      <c r="O990" s="17"/>
      <c r="P990" s="17"/>
    </row>
    <row r="991" spans="1:16">
      <c r="A991" s="88" t="str">
        <f>IF('1. Datos de los empleados'!A992="","",'1. Datos de los empleados'!A992)</f>
        <v/>
      </c>
      <c r="B991" s="89" t="str">
        <f>IF('1. Datos de los empleados'!A992="","",'1. Datos de los empleados'!B992)</f>
        <v/>
      </c>
      <c r="C991" s="89" t="str">
        <f>IF('1. Datos de los empleados'!A992="","",'1. Datos de los empleados'!C992)</f>
        <v/>
      </c>
      <c r="D991" s="89" t="str">
        <f>IF('1. Datos de los empleados'!A992="","",'1. Datos de los empleados'!D992)</f>
        <v/>
      </c>
      <c r="E991" s="89" t="str">
        <f>IF('1. Datos de los empleados'!A992="","",'1. Datos de los empleados'!E992)</f>
        <v/>
      </c>
      <c r="F991" s="12" t="str">
        <f>IF('1. Datos de los empleados'!A992="","",'1. Datos de los empleados'!J992+'1. Datos de los empleados'!N992)</f>
        <v/>
      </c>
      <c r="G991" s="12" t="str">
        <f>IF('1. Datos de los empleados'!E992="","",'1. Datos de los empleados'!R992)</f>
        <v/>
      </c>
      <c r="H991" s="13" t="str">
        <f>IF(A991="","",'1. Datos de los empleados'!T992-VLOOKUP(C991,Tbl2_CalculationTool[],3,FALSE))</f>
        <v/>
      </c>
      <c r="I991" s="78" t="str">
        <f>IF(A991="","",('1. Datos de los empleados'!T992-VLOOKUP(C991,Tbl2_CalculationTool[],3,FALSE))/VLOOKUP(C991,Tbl2_CalculationTool[],3,FALSE))</f>
        <v/>
      </c>
      <c r="J991" s="17"/>
      <c r="K991" s="17"/>
      <c r="L991" s="17"/>
      <c r="M991" s="17"/>
      <c r="N991" s="17"/>
      <c r="O991" s="17"/>
      <c r="P991" s="17"/>
    </row>
    <row r="992" spans="1:16">
      <c r="A992" s="88" t="str">
        <f>IF('1. Datos de los empleados'!A993="","",'1. Datos de los empleados'!A993)</f>
        <v/>
      </c>
      <c r="B992" s="89" t="str">
        <f>IF('1. Datos de los empleados'!A993="","",'1. Datos de los empleados'!B993)</f>
        <v/>
      </c>
      <c r="C992" s="89" t="str">
        <f>IF('1. Datos de los empleados'!A993="","",'1. Datos de los empleados'!C993)</f>
        <v/>
      </c>
      <c r="D992" s="89" t="str">
        <f>IF('1. Datos de los empleados'!A993="","",'1. Datos de los empleados'!D993)</f>
        <v/>
      </c>
      <c r="E992" s="89" t="str">
        <f>IF('1. Datos de los empleados'!A993="","",'1. Datos de los empleados'!E993)</f>
        <v/>
      </c>
      <c r="F992" s="12" t="str">
        <f>IF('1. Datos de los empleados'!A993="","",'1. Datos de los empleados'!J993+'1. Datos de los empleados'!N993)</f>
        <v/>
      </c>
      <c r="G992" s="12" t="str">
        <f>IF('1. Datos de los empleados'!E993="","",'1. Datos de los empleados'!R993)</f>
        <v/>
      </c>
      <c r="H992" s="13" t="str">
        <f>IF(A992="","",'1. Datos de los empleados'!T993-VLOOKUP(C992,Tbl2_CalculationTool[],3,FALSE))</f>
        <v/>
      </c>
      <c r="I992" s="78" t="str">
        <f>IF(A992="","",('1. Datos de los empleados'!T993-VLOOKUP(C992,Tbl2_CalculationTool[],3,FALSE))/VLOOKUP(C992,Tbl2_CalculationTool[],3,FALSE))</f>
        <v/>
      </c>
      <c r="J992" s="17"/>
      <c r="K992" s="17"/>
      <c r="L992" s="17"/>
      <c r="M992" s="17"/>
      <c r="N992" s="17"/>
      <c r="O992" s="17"/>
      <c r="P992" s="17"/>
    </row>
    <row r="993" spans="1:16">
      <c r="A993" s="88" t="str">
        <f>IF('1. Datos de los empleados'!A994="","",'1. Datos de los empleados'!A994)</f>
        <v/>
      </c>
      <c r="B993" s="89" t="str">
        <f>IF('1. Datos de los empleados'!A994="","",'1. Datos de los empleados'!B994)</f>
        <v/>
      </c>
      <c r="C993" s="89" t="str">
        <f>IF('1. Datos de los empleados'!A994="","",'1. Datos de los empleados'!C994)</f>
        <v/>
      </c>
      <c r="D993" s="89" t="str">
        <f>IF('1. Datos de los empleados'!A994="","",'1. Datos de los empleados'!D994)</f>
        <v/>
      </c>
      <c r="E993" s="89" t="str">
        <f>IF('1. Datos de los empleados'!A994="","",'1. Datos de los empleados'!E994)</f>
        <v/>
      </c>
      <c r="F993" s="12" t="str">
        <f>IF('1. Datos de los empleados'!A994="","",'1. Datos de los empleados'!J994+'1. Datos de los empleados'!N994)</f>
        <v/>
      </c>
      <c r="G993" s="12" t="str">
        <f>IF('1. Datos de los empleados'!E994="","",'1. Datos de los empleados'!R994)</f>
        <v/>
      </c>
      <c r="H993" s="13" t="str">
        <f>IF(A993="","",'1. Datos de los empleados'!T994-VLOOKUP(C993,Tbl2_CalculationTool[],3,FALSE))</f>
        <v/>
      </c>
      <c r="I993" s="78" t="str">
        <f>IF(A993="","",('1. Datos de los empleados'!T994-VLOOKUP(C993,Tbl2_CalculationTool[],3,FALSE))/VLOOKUP(C993,Tbl2_CalculationTool[],3,FALSE))</f>
        <v/>
      </c>
      <c r="J993" s="17"/>
      <c r="K993" s="17"/>
      <c r="L993" s="17"/>
      <c r="M993" s="17"/>
      <c r="N993" s="17"/>
      <c r="O993" s="17"/>
      <c r="P993" s="17"/>
    </row>
    <row r="994" spans="1:16">
      <c r="A994" s="88" t="str">
        <f>IF('1. Datos de los empleados'!A995="","",'1. Datos de los empleados'!A995)</f>
        <v/>
      </c>
      <c r="B994" s="89" t="str">
        <f>IF('1. Datos de los empleados'!A995="","",'1. Datos de los empleados'!B995)</f>
        <v/>
      </c>
      <c r="C994" s="89" t="str">
        <f>IF('1. Datos de los empleados'!A995="","",'1. Datos de los empleados'!C995)</f>
        <v/>
      </c>
      <c r="D994" s="89" t="str">
        <f>IF('1. Datos de los empleados'!A995="","",'1. Datos de los empleados'!D995)</f>
        <v/>
      </c>
      <c r="E994" s="89" t="str">
        <f>IF('1. Datos de los empleados'!A995="","",'1. Datos de los empleados'!E995)</f>
        <v/>
      </c>
      <c r="F994" s="12" t="str">
        <f>IF('1. Datos de los empleados'!A995="","",'1. Datos de los empleados'!J995+'1. Datos de los empleados'!N995)</f>
        <v/>
      </c>
      <c r="G994" s="12" t="str">
        <f>IF('1. Datos de los empleados'!E995="","",'1. Datos de los empleados'!R995)</f>
        <v/>
      </c>
      <c r="H994" s="13" t="str">
        <f>IF(A994="","",'1. Datos de los empleados'!T995-VLOOKUP(C994,Tbl2_CalculationTool[],3,FALSE))</f>
        <v/>
      </c>
      <c r="I994" s="78" t="str">
        <f>IF(A994="","",('1. Datos de los empleados'!T995-VLOOKUP(C994,Tbl2_CalculationTool[],3,FALSE))/VLOOKUP(C994,Tbl2_CalculationTool[],3,FALSE))</f>
        <v/>
      </c>
      <c r="J994" s="17"/>
      <c r="K994" s="17"/>
      <c r="L994" s="17"/>
      <c r="M994" s="17"/>
      <c r="N994" s="17"/>
      <c r="O994" s="17"/>
      <c r="P994" s="17"/>
    </row>
    <row r="995" spans="1:16">
      <c r="A995" s="88" t="str">
        <f>IF('1. Datos de los empleados'!A996="","",'1. Datos de los empleados'!A996)</f>
        <v/>
      </c>
      <c r="B995" s="89" t="str">
        <f>IF('1. Datos de los empleados'!A996="","",'1. Datos de los empleados'!B996)</f>
        <v/>
      </c>
      <c r="C995" s="89" t="str">
        <f>IF('1. Datos de los empleados'!A996="","",'1. Datos de los empleados'!C996)</f>
        <v/>
      </c>
      <c r="D995" s="89" t="str">
        <f>IF('1. Datos de los empleados'!A996="","",'1. Datos de los empleados'!D996)</f>
        <v/>
      </c>
      <c r="E995" s="89" t="str">
        <f>IF('1. Datos de los empleados'!A996="","",'1. Datos de los empleados'!E996)</f>
        <v/>
      </c>
      <c r="F995" s="12" t="str">
        <f>IF('1. Datos de los empleados'!A996="","",'1. Datos de los empleados'!J996+'1. Datos de los empleados'!N996)</f>
        <v/>
      </c>
      <c r="G995" s="12" t="str">
        <f>IF('1. Datos de los empleados'!E996="","",'1. Datos de los empleados'!R996)</f>
        <v/>
      </c>
      <c r="H995" s="13" t="str">
        <f>IF(A995="","",'1. Datos de los empleados'!T996-VLOOKUP(C995,Tbl2_CalculationTool[],3,FALSE))</f>
        <v/>
      </c>
      <c r="I995" s="78" t="str">
        <f>IF(A995="","",('1. Datos de los empleados'!T996-VLOOKUP(C995,Tbl2_CalculationTool[],3,FALSE))/VLOOKUP(C995,Tbl2_CalculationTool[],3,FALSE))</f>
        <v/>
      </c>
      <c r="J995" s="17"/>
      <c r="K995" s="17"/>
      <c r="L995" s="17"/>
      <c r="M995" s="17"/>
      <c r="N995" s="17"/>
      <c r="O995" s="17"/>
      <c r="P995" s="17"/>
    </row>
    <row r="996" spans="1:16">
      <c r="A996" s="88" t="str">
        <f>IF('1. Datos de los empleados'!A997="","",'1. Datos de los empleados'!A997)</f>
        <v/>
      </c>
      <c r="B996" s="89" t="str">
        <f>IF('1. Datos de los empleados'!A997="","",'1. Datos de los empleados'!B997)</f>
        <v/>
      </c>
      <c r="C996" s="89" t="str">
        <f>IF('1. Datos de los empleados'!A997="","",'1. Datos de los empleados'!C997)</f>
        <v/>
      </c>
      <c r="D996" s="89" t="str">
        <f>IF('1. Datos de los empleados'!A997="","",'1. Datos de los empleados'!D997)</f>
        <v/>
      </c>
      <c r="E996" s="89" t="str">
        <f>IF('1. Datos de los empleados'!A997="","",'1. Datos de los empleados'!E997)</f>
        <v/>
      </c>
      <c r="F996" s="12" t="str">
        <f>IF('1. Datos de los empleados'!A997="","",'1. Datos de los empleados'!J997+'1. Datos de los empleados'!N997)</f>
        <v/>
      </c>
      <c r="G996" s="12" t="str">
        <f>IF('1. Datos de los empleados'!E997="","",'1. Datos de los empleados'!R997)</f>
        <v/>
      </c>
      <c r="H996" s="13" t="str">
        <f>IF(A996="","",'1. Datos de los empleados'!T997-VLOOKUP(C996,Tbl2_CalculationTool[],3,FALSE))</f>
        <v/>
      </c>
      <c r="I996" s="78" t="str">
        <f>IF(A996="","",('1. Datos de los empleados'!T997-VLOOKUP(C996,Tbl2_CalculationTool[],3,FALSE))/VLOOKUP(C996,Tbl2_CalculationTool[],3,FALSE))</f>
        <v/>
      </c>
      <c r="J996" s="17"/>
      <c r="K996" s="17"/>
      <c r="L996" s="17"/>
      <c r="M996" s="17"/>
      <c r="N996" s="17"/>
      <c r="O996" s="17"/>
      <c r="P996" s="17"/>
    </row>
    <row r="997" spans="1:16">
      <c r="A997" s="88" t="str">
        <f>IF('1. Datos de los empleados'!A998="","",'1. Datos de los empleados'!A998)</f>
        <v/>
      </c>
      <c r="B997" s="89" t="str">
        <f>IF('1. Datos de los empleados'!A998="","",'1. Datos de los empleados'!B998)</f>
        <v/>
      </c>
      <c r="C997" s="89" t="str">
        <f>IF('1. Datos de los empleados'!A998="","",'1. Datos de los empleados'!C998)</f>
        <v/>
      </c>
      <c r="D997" s="89" t="str">
        <f>IF('1. Datos de los empleados'!A998="","",'1. Datos de los empleados'!D998)</f>
        <v/>
      </c>
      <c r="E997" s="89" t="str">
        <f>IF('1. Datos de los empleados'!A998="","",'1. Datos de los empleados'!E998)</f>
        <v/>
      </c>
      <c r="F997" s="12" t="str">
        <f>IF('1. Datos de los empleados'!A998="","",'1. Datos de los empleados'!J998+'1. Datos de los empleados'!N998)</f>
        <v/>
      </c>
      <c r="G997" s="12" t="str">
        <f>IF('1. Datos de los empleados'!E998="","",'1. Datos de los empleados'!R998)</f>
        <v/>
      </c>
      <c r="H997" s="13" t="str">
        <f>IF(A997="","",'1. Datos de los empleados'!T998-VLOOKUP(C997,Tbl2_CalculationTool[],3,FALSE))</f>
        <v/>
      </c>
      <c r="I997" s="78" t="str">
        <f>IF(A997="","",('1. Datos de los empleados'!T998-VLOOKUP(C997,Tbl2_CalculationTool[],3,FALSE))/VLOOKUP(C997,Tbl2_CalculationTool[],3,FALSE))</f>
        <v/>
      </c>
      <c r="J997" s="17"/>
      <c r="K997" s="17"/>
      <c r="L997" s="17"/>
      <c r="M997" s="17"/>
      <c r="N997" s="17"/>
      <c r="O997" s="17"/>
      <c r="P997" s="17"/>
    </row>
    <row r="998" spans="1:16">
      <c r="A998" s="88" t="str">
        <f>IF('1. Datos de los empleados'!A999="","",'1. Datos de los empleados'!A999)</f>
        <v/>
      </c>
      <c r="B998" s="89" t="str">
        <f>IF('1. Datos de los empleados'!A999="","",'1. Datos de los empleados'!B999)</f>
        <v/>
      </c>
      <c r="C998" s="89" t="str">
        <f>IF('1. Datos de los empleados'!A999="","",'1. Datos de los empleados'!C999)</f>
        <v/>
      </c>
      <c r="D998" s="89" t="str">
        <f>IF('1. Datos de los empleados'!A999="","",'1. Datos de los empleados'!D999)</f>
        <v/>
      </c>
      <c r="E998" s="89" t="str">
        <f>IF('1. Datos de los empleados'!A999="","",'1. Datos de los empleados'!E999)</f>
        <v/>
      </c>
      <c r="F998" s="12" t="str">
        <f>IF('1. Datos de los empleados'!A999="","",'1. Datos de los empleados'!J999+'1. Datos de los empleados'!N999)</f>
        <v/>
      </c>
      <c r="G998" s="12" t="str">
        <f>IF('1. Datos de los empleados'!E999="","",'1. Datos de los empleados'!R999)</f>
        <v/>
      </c>
      <c r="H998" s="13" t="str">
        <f>IF(A998="","",'1. Datos de los empleados'!T999-VLOOKUP(C998,Tbl2_CalculationTool[],3,FALSE))</f>
        <v/>
      </c>
      <c r="I998" s="78" t="str">
        <f>IF(A998="","",('1. Datos de los empleados'!T999-VLOOKUP(C998,Tbl2_CalculationTool[],3,FALSE))/VLOOKUP(C998,Tbl2_CalculationTool[],3,FALSE))</f>
        <v/>
      </c>
      <c r="J998" s="17"/>
      <c r="K998" s="17"/>
      <c r="L998" s="17"/>
      <c r="M998" s="17"/>
      <c r="N998" s="17"/>
      <c r="O998" s="17"/>
      <c r="P998" s="17"/>
    </row>
    <row r="999" spans="1:16">
      <c r="A999" s="88" t="str">
        <f>IF('1. Datos de los empleados'!A1000="","",'1. Datos de los empleados'!A1000)</f>
        <v/>
      </c>
      <c r="B999" s="89" t="str">
        <f>IF('1. Datos de los empleados'!A1000="","",'1. Datos de los empleados'!B1000)</f>
        <v/>
      </c>
      <c r="C999" s="89" t="str">
        <f>IF('1. Datos de los empleados'!A1000="","",'1. Datos de los empleados'!C1000)</f>
        <v/>
      </c>
      <c r="D999" s="89" t="str">
        <f>IF('1. Datos de los empleados'!A1000="","",'1. Datos de los empleados'!D1000)</f>
        <v/>
      </c>
      <c r="E999" s="89" t="str">
        <f>IF('1. Datos de los empleados'!A1000="","",'1. Datos de los empleados'!E1000)</f>
        <v/>
      </c>
      <c r="F999" s="12" t="str">
        <f>IF('1. Datos de los empleados'!A1000="","",'1. Datos de los empleados'!J1000+'1. Datos de los empleados'!N1000)</f>
        <v/>
      </c>
      <c r="G999" s="12" t="str">
        <f>IF('1. Datos de los empleados'!E1000="","",'1. Datos de los empleados'!R1000)</f>
        <v/>
      </c>
      <c r="H999" s="13" t="str">
        <f>IF(A999="","",'1. Datos de los empleados'!T1000-VLOOKUP(C999,Tbl2_CalculationTool[],3,FALSE))</f>
        <v/>
      </c>
      <c r="I999" s="78" t="str">
        <f>IF(A999="","",('1. Datos de los empleados'!T1000-VLOOKUP(C999,Tbl2_CalculationTool[],3,FALSE))/VLOOKUP(C999,Tbl2_CalculationTool[],3,FALSE))</f>
        <v/>
      </c>
      <c r="J999" s="17"/>
      <c r="K999" s="17"/>
      <c r="L999" s="17"/>
      <c r="M999" s="17"/>
      <c r="N999" s="17"/>
      <c r="O999" s="17"/>
      <c r="P999" s="17"/>
    </row>
    <row r="1000" spans="1:16">
      <c r="A1000" s="88" t="str">
        <f>IF('1. Datos de los empleados'!A1001="","",'1. Datos de los empleados'!A1001)</f>
        <v/>
      </c>
      <c r="B1000" s="89" t="str">
        <f>IF('1. Datos de los empleados'!A1001="","",'1. Datos de los empleados'!B1001)</f>
        <v/>
      </c>
      <c r="C1000" s="89" t="str">
        <f>IF('1. Datos de los empleados'!A1001="","",'1. Datos de los empleados'!C1001)</f>
        <v/>
      </c>
      <c r="D1000" s="89" t="str">
        <f>IF('1. Datos de los empleados'!A1001="","",'1. Datos de los empleados'!D1001)</f>
        <v/>
      </c>
      <c r="E1000" s="89" t="str">
        <f>IF('1. Datos de los empleados'!A1001="","",'1. Datos de los empleados'!E1001)</f>
        <v/>
      </c>
      <c r="F1000" s="12" t="str">
        <f>IF('1. Datos de los empleados'!A1001="","",'1. Datos de los empleados'!J1001+'1. Datos de los empleados'!N1001)</f>
        <v/>
      </c>
      <c r="G1000" s="12" t="str">
        <f>IF('1. Datos de los empleados'!E1001="","",'1. Datos de los empleados'!R1001)</f>
        <v/>
      </c>
      <c r="H1000" s="13" t="str">
        <f>IF(A1000="","",'1. Datos de los empleados'!T1001-VLOOKUP(C1000,Tbl2_CalculationTool[],3,FALSE))</f>
        <v/>
      </c>
      <c r="I1000" s="78" t="str">
        <f>IF(A1000="","",('1. Datos de los empleados'!T1001-VLOOKUP(C1000,Tbl2_CalculationTool[],3,FALSE))/VLOOKUP(C1000,Tbl2_CalculationTool[],3,FALSE))</f>
        <v/>
      </c>
      <c r="J1000" s="17"/>
      <c r="K1000" s="17"/>
      <c r="L1000" s="17"/>
      <c r="M1000" s="17"/>
      <c r="N1000" s="17"/>
      <c r="O1000" s="17"/>
      <c r="P1000" s="17"/>
    </row>
    <row r="1001" spans="1:16">
      <c r="A1001" s="88" t="str">
        <f>IF('1. Datos de los empleados'!A1002="","",'1. Datos de los empleados'!A1002)</f>
        <v/>
      </c>
      <c r="B1001" s="89" t="str">
        <f>IF('1. Datos de los empleados'!A1002="","",'1. Datos de los empleados'!B1002)</f>
        <v/>
      </c>
      <c r="C1001" s="89" t="str">
        <f>IF('1. Datos de los empleados'!A1002="","",'1. Datos de los empleados'!C1002)</f>
        <v/>
      </c>
      <c r="D1001" s="89" t="str">
        <f>IF('1. Datos de los empleados'!A1002="","",'1. Datos de los empleados'!D1002)</f>
        <v/>
      </c>
      <c r="E1001" s="89" t="str">
        <f>IF('1. Datos de los empleados'!A1002="","",'1. Datos de los empleados'!E1002)</f>
        <v/>
      </c>
      <c r="F1001" s="12" t="str">
        <f>IF('1. Datos de los empleados'!A1002="","",'1. Datos de los empleados'!J1002+'1. Datos de los empleados'!N1002)</f>
        <v/>
      </c>
      <c r="G1001" s="12" t="str">
        <f>IF('1. Datos de los empleados'!E1002="","",'1. Datos de los empleados'!R1002)</f>
        <v/>
      </c>
      <c r="H1001" s="13" t="str">
        <f>IF(A1001="","",'1. Datos de los empleados'!T1002-VLOOKUP(C1001,Tbl2_CalculationTool[],3,FALSE))</f>
        <v/>
      </c>
      <c r="I1001" s="78" t="str">
        <f>IF(A1001="","",('1. Datos de los empleados'!T1002-VLOOKUP(C1001,Tbl2_CalculationTool[],3,FALSE))/VLOOKUP(C1001,Tbl2_CalculationTool[],3,FALSE))</f>
        <v/>
      </c>
      <c r="J1001" s="17"/>
      <c r="K1001" s="17"/>
      <c r="L1001" s="17"/>
      <c r="M1001" s="17"/>
      <c r="N1001" s="17"/>
      <c r="O1001" s="17"/>
      <c r="P1001" s="17"/>
    </row>
    <row r="1002" spans="1:16">
      <c r="A1002" s="90" t="str">
        <f>IF('1. Datos de los empleados'!A1003="","",'1. Datos de los empleados'!A1003)</f>
        <v/>
      </c>
      <c r="B1002" s="91" t="str">
        <f>IF('1. Datos de los empleados'!A1003="","",'1. Datos de los empleados'!B1003)</f>
        <v/>
      </c>
      <c r="C1002" s="91" t="str">
        <f>IF('1. Datos de los empleados'!A1003="","",'1. Datos de los empleados'!C1003)</f>
        <v/>
      </c>
      <c r="D1002" s="91" t="str">
        <f>IF('1. Datos de los empleados'!A1003="","",'1. Datos de los empleados'!D1003)</f>
        <v/>
      </c>
      <c r="E1002" s="91" t="str">
        <f>IF('1. Datos de los empleados'!A1003="","",'1. Datos de los empleados'!E1003)</f>
        <v/>
      </c>
      <c r="F1002" s="92" t="str">
        <f>IF('1. Datos de los empleados'!A1003="","",'1. Datos de los empleados'!J1003+'1. Datos de los empleados'!N1003)</f>
        <v/>
      </c>
      <c r="G1002" s="92" t="str">
        <f>IF('1. Datos de los empleados'!E1003="","",'1. Datos de los empleados'!R1003)</f>
        <v/>
      </c>
      <c r="H1002" s="93" t="str">
        <f>IF(A1002="","",'1. Datos de los empleados'!T1003-VLOOKUP(C1002,Tbl2_CalculationTool[],3,FALSE))</f>
        <v/>
      </c>
      <c r="I1002" s="94" t="str">
        <f>IF(A1002="","",('1. Datos de los empleados'!T1003-VLOOKUP(C1002,Tbl2_CalculationTool[],3,FALSE))/VLOOKUP(C1002,Tbl2_CalculationTool[],3,FALSE))</f>
        <v/>
      </c>
      <c r="J1002" s="17"/>
      <c r="K1002" s="17"/>
      <c r="L1002" s="17"/>
      <c r="M1002" s="17"/>
      <c r="N1002" s="17"/>
      <c r="O1002" s="17"/>
      <c r="P1002" s="17"/>
    </row>
  </sheetData>
  <sheetProtection selectLockedCells="1"/>
  <mergeCells count="1">
    <mergeCell ref="H1:I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E24" sqref="E24"/>
    </sheetView>
  </sheetViews>
  <sheetFormatPr defaultColWidth="9.1796875" defaultRowHeight="14.5"/>
  <cols>
    <col min="1" max="1" width="9.7265625" style="80" customWidth="1"/>
    <col min="2" max="2" width="9.1796875" style="80"/>
    <col min="3" max="3" width="15.7265625" style="80" customWidth="1"/>
    <col min="4" max="16384" width="9.1796875" style="80"/>
  </cols>
  <sheetData>
    <row r="1" spans="1:3">
      <c r="A1" s="80" t="s">
        <v>4</v>
      </c>
      <c r="C1" s="80" t="s">
        <v>5</v>
      </c>
    </row>
    <row r="2" spans="1:3">
      <c r="A2" s="80" t="s">
        <v>0</v>
      </c>
      <c r="C2" s="80" t="s">
        <v>6</v>
      </c>
    </row>
    <row r="3" spans="1:3">
      <c r="A3" s="80" t="s">
        <v>2</v>
      </c>
      <c r="C3" s="80" t="s">
        <v>7</v>
      </c>
    </row>
    <row r="4" spans="1:3">
      <c r="A4" s="80" t="s">
        <v>3</v>
      </c>
    </row>
  </sheetData>
  <sheetProtection sheet="1" objects="1" scenarios="1" selectLockedCells="1" selectUnlockedCells="1"/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Datos de los empleados</vt:lpstr>
      <vt:lpstr>2. Herramienta de cálculo </vt:lpstr>
      <vt:lpstr>3. Revisión adicional</vt:lpstr>
      <vt:lpstr>Hidden Drop Down 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Equal Pay and Opportunites calculation tool</dc:title>
  <dc:subject>tool to assist employers with EPOA requirements</dc:subject>
  <dc:creator/>
  <cp:keywords>EPOA Equal Pay tool</cp:keywords>
  <cp:lastModifiedBy/>
  <dcterms:created xsi:type="dcterms:W3CDTF">2015-06-05T18:17:20Z</dcterms:created>
  <dcterms:modified xsi:type="dcterms:W3CDTF">2022-05-18T14:49:52Z</dcterms:modified>
</cp:coreProperties>
</file>